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filterPrivacy="1" showInkAnnotation="0" autoCompressPictures="0"/>
  <workbookProtection workbookPassword="E0DF" lockStructure="1" lockWindows="1"/>
  <bookViews>
    <workbookView xWindow="0" yWindow="-460" windowWidth="38400" windowHeight="21600"/>
  </bookViews>
  <sheets>
    <sheet name="Portada" sheetId="8" r:id="rId1"/>
    <sheet name="Eix 1" sheetId="3" r:id="rId2"/>
    <sheet name="Eix 2" sheetId="1" r:id="rId3"/>
    <sheet name="Eix 3" sheetId="4" r:id="rId4"/>
    <sheet name="Eix 4" sheetId="5" r:id="rId5"/>
    <sheet name="Eix 5" sheetId="6" r:id="rId6"/>
    <sheet name="Eix 6" sheetId="7" r:id="rId7"/>
    <sheet name="Resum total" sheetId="2" r:id="rId8"/>
    <sheet name="AGENTS" sheetId="10" r:id="rId9"/>
    <sheet name="RESULTATS" sheetId="11" r:id="rId10"/>
    <sheet name="ANNEX EIX6" sheetId="12" r:id="rId11"/>
  </sheets>
  <definedNames>
    <definedName name="_xlnm.Print_Area" localSheetId="8">AGENTS!$A$1:$O$33</definedName>
    <definedName name="_xlnm.Print_Area" localSheetId="2">'Eix 2'!$A$1:$U$40</definedName>
    <definedName name="_xlnm.Print_Area" localSheetId="3">'Eix 3'!$A$1:$U$40</definedName>
    <definedName name="_xlnm.Print_Area" localSheetId="4">'Eix 4'!$A$1:$U$40</definedName>
    <definedName name="_xlnm.Print_Area" localSheetId="5">'Eix 5'!$A$1:$U$40</definedName>
    <definedName name="_xlnm.Print_Area" localSheetId="6">'Eix 6'!$A$1:$Z$39</definedName>
    <definedName name="_xlnm.Print_Area" localSheetId="0">Portada!$A$1:$L$25</definedName>
    <definedName name="_xlnm.Print_Area" localSheetId="9">RESULTATS!$A$1:$L$30</definedName>
    <definedName name="_xlnm.Print_Area" localSheetId="7">'Resum total'!$A$1:$H$28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0" i="3" l="1"/>
  <c r="V5" i="10"/>
  <c r="V28" i="10"/>
  <c r="V26" i="10"/>
  <c r="K45" i="6"/>
  <c r="V29" i="10"/>
  <c r="F45" i="6"/>
  <c r="V27" i="10"/>
  <c r="U40" i="5"/>
  <c r="V23" i="10"/>
  <c r="P40" i="5"/>
  <c r="V22" i="10"/>
  <c r="K40" i="5"/>
  <c r="V21" i="10"/>
  <c r="F40" i="5"/>
  <c r="V20" i="10"/>
  <c r="U40" i="6"/>
  <c r="V31" i="10"/>
  <c r="P40" i="6"/>
  <c r="V30" i="10"/>
  <c r="K40" i="6"/>
  <c r="F40" i="6"/>
  <c r="U40" i="4"/>
  <c r="V18" i="10"/>
  <c r="P40" i="4"/>
  <c r="V17" i="10"/>
  <c r="K40" i="4"/>
  <c r="V16" i="10"/>
  <c r="F40" i="4"/>
  <c r="V15" i="10"/>
  <c r="U40" i="1"/>
  <c r="V13" i="10"/>
  <c r="P40" i="1"/>
  <c r="V12" i="10"/>
  <c r="K40" i="1"/>
  <c r="V11" i="10"/>
  <c r="F40" i="1"/>
  <c r="U40" i="3"/>
  <c r="V8" i="10"/>
  <c r="P40" i="3"/>
  <c r="V7" i="10"/>
  <c r="K40" i="3"/>
  <c r="V6" i="10"/>
  <c r="Z39" i="7"/>
  <c r="F9" i="11"/>
  <c r="U39" i="7"/>
  <c r="F8" i="11"/>
  <c r="P39" i="7"/>
  <c r="F7" i="11"/>
  <c r="K39" i="7"/>
  <c r="F6" i="11"/>
  <c r="F39" i="7"/>
  <c r="U1" i="1"/>
  <c r="C5" i="2"/>
  <c r="E5" i="2"/>
  <c r="V10" i="10"/>
  <c r="F5" i="11"/>
  <c r="Z1" i="7"/>
  <c r="C9" i="2"/>
  <c r="E9" i="2"/>
  <c r="U1" i="6"/>
  <c r="C8" i="2"/>
  <c r="E8" i="2"/>
  <c r="U1" i="5"/>
  <c r="C7" i="2"/>
  <c r="E7" i="2"/>
  <c r="U1" i="4"/>
  <c r="C6" i="2"/>
  <c r="E6" i="2"/>
  <c r="U1" i="3"/>
  <c r="C4" i="2"/>
  <c r="E4" i="2"/>
  <c r="E11" i="2"/>
</calcChain>
</file>

<file path=xl/sharedStrings.xml><?xml version="1.0" encoding="utf-8"?>
<sst xmlns="http://schemas.openxmlformats.org/spreadsheetml/2006/main" count="476" uniqueCount="171">
  <si>
    <t>EIX 1</t>
  </si>
  <si>
    <t>LIDERATGE</t>
  </si>
  <si>
    <t>ESTRATÈGIA</t>
  </si>
  <si>
    <t>ORGANITZACIÓ</t>
  </si>
  <si>
    <t>COMUNICACIÓ</t>
  </si>
  <si>
    <t>ENFOCAMENT</t>
  </si>
  <si>
    <t xml:space="preserve">Punts Forts </t>
  </si>
  <si>
    <t>Àrees de Millora</t>
  </si>
  <si>
    <t>MITJANA PUNTUACIÓ Eq Aval:</t>
  </si>
  <si>
    <t>DESPLEGAMENT</t>
  </si>
  <si>
    <t>AVALUACIÓ I REVISIÓ</t>
  </si>
  <si>
    <t xml:space="preserve">  LIDERATGE I ESTRATÈGIA </t>
  </si>
  <si>
    <t xml:space="preserve">   PUNTUACIÓ TOTAL EN %</t>
  </si>
  <si>
    <t>EIX 2</t>
  </si>
  <si>
    <t xml:space="preserve">  GESTIÓ DE LES PERSONES </t>
  </si>
  <si>
    <t>FORMACIÓ I COMPETÈNCIA</t>
  </si>
  <si>
    <t>ALINEAMENT</t>
  </si>
  <si>
    <t>PARTICIPACIÓ</t>
  </si>
  <si>
    <t xml:space="preserve">RECONEIXEMENT </t>
  </si>
  <si>
    <t>EIX 3</t>
  </si>
  <si>
    <t xml:space="preserve">  GESTIÓ DELS RECURSOS </t>
  </si>
  <si>
    <t>ECONÒMICS</t>
  </si>
  <si>
    <t>MATERIALS I TECNOLÒGICS</t>
  </si>
  <si>
    <t>SEGURETAT I MEDIAMBIENT</t>
  </si>
  <si>
    <t xml:space="preserve">INFORMACIÓ I CONEIXEMENT </t>
  </si>
  <si>
    <t>EIX 4</t>
  </si>
  <si>
    <t xml:space="preserve">  INTERACCIÓ AMB ELS GRUPS D’INTERÈS I L’ENTORN</t>
  </si>
  <si>
    <t>ORIENTACIÓ ALS GRUPS D'INTERÈS</t>
  </si>
  <si>
    <t>ALIANCES</t>
  </si>
  <si>
    <t>RESPONSABILITAT SOCIAL</t>
  </si>
  <si>
    <t>INNOVACIÓ</t>
  </si>
  <si>
    <t>EIX 5</t>
  </si>
  <si>
    <t xml:space="preserve">    PRESTACIÓ DEL SERVEI EDUCATIU</t>
  </si>
  <si>
    <t xml:space="preserve">IDENTIFICACIÓ DE NECESSITATS </t>
  </si>
  <si>
    <t>ACCIÓ TUTORIAL I ORIENTACIÓ</t>
  </si>
  <si>
    <t>ACCIO TUTORIAL I ORIENTACIÓ</t>
  </si>
  <si>
    <t>EIX</t>
  </si>
  <si>
    <t xml:space="preserve">RESULTATS </t>
  </si>
  <si>
    <t xml:space="preserve">   </t>
  </si>
  <si>
    <t>PUNTUACIÓ TOTAL EN %</t>
  </si>
  <si>
    <t xml:space="preserve">Puntuació </t>
  </si>
  <si>
    <t>Puntuació</t>
  </si>
  <si>
    <t>%</t>
  </si>
  <si>
    <t>PUNTS</t>
  </si>
  <si>
    <t xml:space="preserve">  e2cat</t>
  </si>
  <si>
    <t xml:space="preserve">TOTAL </t>
  </si>
  <si>
    <t>LIDERATGE I ESTRATÈGIA</t>
  </si>
  <si>
    <t>GESTIÓ DE LES PERSONES</t>
  </si>
  <si>
    <t>GESTIÓ DELS RECURSOS</t>
  </si>
  <si>
    <t>INTERACCIÓ AMB ELS GRUPS D'INTERÈS I L'ENTORN</t>
  </si>
  <si>
    <t>PRESTACIÓ DEL SERVEI D'E/A</t>
  </si>
  <si>
    <t>RESUM DEL CENTRE</t>
  </si>
  <si>
    <t>Model d’Excel·lència</t>
  </si>
  <si>
    <t>CÀLCUL  PUNTUACIONS</t>
  </si>
  <si>
    <t xml:space="preserve">M A T R I U </t>
  </si>
  <si>
    <t xml:space="preserve">Centre Educatiu: </t>
  </si>
  <si>
    <t>Data de realització</t>
  </si>
  <si>
    <t>2.2   Alineament  %</t>
  </si>
  <si>
    <t>2.3   Participació  %</t>
  </si>
  <si>
    <t>2.4  Reconeixement %</t>
  </si>
  <si>
    <t>2.1 Formació i Competè.  %</t>
  </si>
  <si>
    <t>1.1  Lideratge       %</t>
  </si>
  <si>
    <t>1.2  Estratègia   %</t>
  </si>
  <si>
    <t>1.3  Organització  %</t>
  </si>
  <si>
    <t>1.4  Comunicació   %</t>
  </si>
  <si>
    <t>3.1  Econòmics    %</t>
  </si>
  <si>
    <t>3.2   Materials i Tecnolò.  %</t>
  </si>
  <si>
    <t>3.3 Seguretat i Mediam.  %</t>
  </si>
  <si>
    <t>3.4 Infor. i Coneixement %</t>
  </si>
  <si>
    <t>4.1 Orientació Grups In. %</t>
  </si>
  <si>
    <t>4.2   Aliances   %</t>
  </si>
  <si>
    <t>4.3 Responsabilitat Soc. %</t>
  </si>
  <si>
    <t>4.4  Innovació  %</t>
  </si>
  <si>
    <t>5.4 Acció Tut i Orientació %</t>
  </si>
  <si>
    <t>SUBEIX</t>
  </si>
  <si>
    <t>1.1</t>
  </si>
  <si>
    <t>1.2</t>
  </si>
  <si>
    <t>1.3</t>
  </si>
  <si>
    <t>1.4</t>
  </si>
  <si>
    <t>2.2</t>
  </si>
  <si>
    <t>2.1</t>
  </si>
  <si>
    <t>2.3</t>
  </si>
  <si>
    <t>2.4</t>
  </si>
  <si>
    <t>3.1</t>
  </si>
  <si>
    <t>3.2</t>
  </si>
  <si>
    <t>3.3</t>
  </si>
  <si>
    <t>3.4</t>
  </si>
  <si>
    <t xml:space="preserve">GESTIÓ DELS RECURSOS </t>
  </si>
  <si>
    <t>Lideratge</t>
  </si>
  <si>
    <t>Estratègia</t>
  </si>
  <si>
    <t>Organització</t>
  </si>
  <si>
    <t>Comunicació</t>
  </si>
  <si>
    <t>Formació i Competència</t>
  </si>
  <si>
    <t>Alineament</t>
  </si>
  <si>
    <t>Participació</t>
  </si>
  <si>
    <t>Reconeixement</t>
  </si>
  <si>
    <t>Econòmics</t>
  </si>
  <si>
    <t>Materials i tecnològics</t>
  </si>
  <si>
    <t>Seguretat i Medi ambient</t>
  </si>
  <si>
    <t>informació i Coneixement</t>
  </si>
  <si>
    <t>RESUM EIX 1,2 i 3</t>
  </si>
  <si>
    <t>4.1</t>
  </si>
  <si>
    <t>4.2</t>
  </si>
  <si>
    <t>4.3</t>
  </si>
  <si>
    <t>4.4</t>
  </si>
  <si>
    <t>Orientació als Grups d'interès</t>
  </si>
  <si>
    <t>Aliances</t>
  </si>
  <si>
    <t>Responsabilitat Social</t>
  </si>
  <si>
    <t>innovació</t>
  </si>
  <si>
    <t>INTERACCIÓ AMB ELS GdI I L'ENTORN</t>
  </si>
  <si>
    <t>5.1 B</t>
  </si>
  <si>
    <t>5.1A</t>
  </si>
  <si>
    <t>5.2A</t>
  </si>
  <si>
    <t>5.2B</t>
  </si>
  <si>
    <t>5.3</t>
  </si>
  <si>
    <t>5.4</t>
  </si>
  <si>
    <t>PRESTACIÓ DEL SERVEI</t>
  </si>
  <si>
    <t>Identificació necessitats</t>
  </si>
  <si>
    <t>Generació de Metodologies</t>
  </si>
  <si>
    <t>Disseny i Planificació</t>
  </si>
  <si>
    <t>Activitats d'Aula</t>
  </si>
  <si>
    <t>Avaluació de l'Aprenentatge</t>
  </si>
  <si>
    <t>Orientació i Acció Tutorial</t>
  </si>
  <si>
    <t>Activitats d'aprenentatge</t>
  </si>
  <si>
    <t xml:space="preserve">   AGENTS     FACILITADORS</t>
  </si>
  <si>
    <t xml:space="preserve">  Distribució </t>
  </si>
  <si>
    <t>Indicadors del Pla Estratègic</t>
  </si>
  <si>
    <t>Indicadors dels Resultats Clau</t>
  </si>
  <si>
    <t>Indicadors de Processos</t>
  </si>
  <si>
    <t>Indicadors de RRHH</t>
  </si>
  <si>
    <t xml:space="preserve">Indicadors  Econòmics i de Sostenibilitat </t>
  </si>
  <si>
    <t xml:space="preserve">   RESULTATS</t>
  </si>
  <si>
    <t>e2cat</t>
  </si>
  <si>
    <t xml:space="preserve">       RESUM   TOTAL</t>
  </si>
  <si>
    <r>
      <t xml:space="preserve"> </t>
    </r>
    <r>
      <rPr>
        <b/>
        <sz val="12"/>
        <color indexed="9"/>
        <rFont val="Calibri"/>
        <family val="2"/>
      </rPr>
      <t xml:space="preserve"> SITUACIÓ CENTRE SEGONS </t>
    </r>
  </si>
  <si>
    <t xml:space="preserve">Institut </t>
  </si>
  <si>
    <t xml:space="preserve">    Anàlisi de </t>
  </si>
  <si>
    <t xml:space="preserve">    Associació Catalana per a l’Excel·lència  </t>
  </si>
  <si>
    <t>Institut la Gallina Pelada,  Sant Saturni de Pal Major</t>
  </si>
  <si>
    <t>6.1 Indicadors Pla Estratègic</t>
  </si>
  <si>
    <t xml:space="preserve"> 6.2 Indica. de Resultats clau </t>
  </si>
  <si>
    <t>6.3  Indicadors de processos</t>
  </si>
  <si>
    <t xml:space="preserve">  6.4   Indicadors dels  RRHH </t>
  </si>
  <si>
    <t xml:space="preserve">6.5 Ind. Económics  i Sostenib. </t>
  </si>
  <si>
    <t>Puntuació Total 6.1</t>
  </si>
  <si>
    <t>Puntuació Total 6.2</t>
  </si>
  <si>
    <t>Puntuació Total 6.3</t>
  </si>
  <si>
    <t>Puntuació Total 6.4</t>
  </si>
  <si>
    <t>Puntuació Total 6.5</t>
  </si>
  <si>
    <t xml:space="preserve"> </t>
  </si>
  <si>
    <t xml:space="preserve"> 1. DADES DEL CENTRE BEN DEFINIDES : INDICADORS AMB CRITERIS D'ACCEPTACIÓ ESTABLERTS </t>
  </si>
  <si>
    <t xml:space="preserve">3.  O B J E C T I U S : COMPLIMENT DELS CRITERIS D'ACCEPTACIÓ DELS INDICADORS </t>
  </si>
  <si>
    <t>2. SISTEMA  DE  GESTIÓ DE  LES  DADES  I  DELS  INDICADORS: SEGUIMENT</t>
  </si>
  <si>
    <t xml:space="preserve">4.  ANÀLISI   DELS  RESULTATS  DELS  INDICADORS I DE LES  TENDÈNCIES   </t>
  </si>
  <si>
    <t xml:space="preserve">5. COMPARACIÓ DE LES DADES DEL CENTRE AMB INDICADORS D’ALTRES CENTRES O ORGANITZACIONS </t>
  </si>
  <si>
    <t>6. ESTABLIMENT DE RELACIONS CAUSA EFECTE ENTRE LES ACTUACIONS I ELS RESULTATS</t>
  </si>
  <si>
    <t xml:space="preserve">PUNTS FORTS/ÀREES DE MILLORA </t>
  </si>
  <si>
    <t xml:space="preserve">4.  ANÀLISI   DELS  RESULTATS  DELS  INDICADORS I DE LES  TENDÈNCIES  </t>
  </si>
  <si>
    <t xml:space="preserve">6.5 Ind. Económics  i Sosteni. </t>
  </si>
  <si>
    <t>ANNEX Eix6</t>
  </si>
  <si>
    <t xml:space="preserve">ANÀLISI  RESULTATS </t>
  </si>
  <si>
    <t>PF</t>
  </si>
  <si>
    <t>AM</t>
  </si>
  <si>
    <t>Treballar conjuntament annex Eix 6</t>
  </si>
  <si>
    <t>5.1 Identificació necessitats %</t>
  </si>
  <si>
    <t>DISSENY I PLAN. METOD. I ACT.</t>
  </si>
  <si>
    <t>5.2 Disseny,planif. i METOD.  %</t>
  </si>
  <si>
    <t>E/A I AVALUACIÓ</t>
  </si>
  <si>
    <t>5.3   E/A I AVALUACIÓ %</t>
  </si>
  <si>
    <t>e2cat : 2015</t>
  </si>
  <si>
    <t xml:space="preserve"> Sant saturní 29, de febrer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</si>
</sst>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b/>
      <sz val="12"/>
      <color indexed="9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rgb="FF000000"/>
      <name val="Arial Black"/>
      <family val="2"/>
    </font>
    <font>
      <b/>
      <i/>
      <sz val="32"/>
      <color rgb="FF000000"/>
      <name val="Arial Black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Calibri"/>
      <family val="2"/>
      <scheme val="minor"/>
    </font>
    <font>
      <b/>
      <sz val="20"/>
      <color theme="1"/>
      <name val="Arial Black"/>
      <family val="2"/>
    </font>
    <font>
      <sz val="16"/>
      <color theme="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B8CCE4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97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2" xfId="0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/>
    <xf numFmtId="0" fontId="0" fillId="4" borderId="3" xfId="0" applyFill="1" applyBorder="1"/>
    <xf numFmtId="0" fontId="0" fillId="4" borderId="5" xfId="0" applyFill="1" applyBorder="1"/>
    <xf numFmtId="0" fontId="4" fillId="4" borderId="4" xfId="0" applyFont="1" applyFill="1" applyBorder="1"/>
    <xf numFmtId="0" fontId="4" fillId="4" borderId="4" xfId="0" applyFont="1" applyFill="1" applyBorder="1" applyAlignment="1">
      <alignment horizontal="center"/>
    </xf>
    <xf numFmtId="0" fontId="2" fillId="0" borderId="0" xfId="0" applyFont="1"/>
    <xf numFmtId="0" fontId="5" fillId="0" borderId="6" xfId="0" applyFont="1" applyBorder="1"/>
    <xf numFmtId="0" fontId="4" fillId="6" borderId="3" xfId="0" applyFont="1" applyFill="1" applyBorder="1"/>
    <xf numFmtId="0" fontId="4" fillId="6" borderId="4" xfId="0" applyFont="1" applyFill="1" applyBorder="1"/>
    <xf numFmtId="0" fontId="4" fillId="6" borderId="5" xfId="0" applyFont="1" applyFill="1" applyBorder="1"/>
    <xf numFmtId="0" fontId="7" fillId="7" borderId="3" xfId="0" applyFont="1" applyFill="1" applyBorder="1"/>
    <xf numFmtId="0" fontId="6" fillId="7" borderId="4" xfId="0" applyFont="1" applyFill="1" applyBorder="1"/>
    <xf numFmtId="0" fontId="6" fillId="7" borderId="5" xfId="0" applyFont="1" applyFill="1" applyBorder="1"/>
    <xf numFmtId="0" fontId="0" fillId="7" borderId="5" xfId="0" applyFill="1" applyBorder="1"/>
    <xf numFmtId="0" fontId="7" fillId="8" borderId="3" xfId="0" applyFont="1" applyFill="1" applyBorder="1"/>
    <xf numFmtId="0" fontId="6" fillId="8" borderId="4" xfId="0" applyFont="1" applyFill="1" applyBorder="1"/>
    <xf numFmtId="0" fontId="6" fillId="8" borderId="5" xfId="0" applyFont="1" applyFill="1" applyBorder="1"/>
    <xf numFmtId="0" fontId="0" fillId="8" borderId="5" xfId="0" applyFill="1" applyBorder="1"/>
    <xf numFmtId="0" fontId="7" fillId="9" borderId="3" xfId="0" applyFont="1" applyFill="1" applyBorder="1"/>
    <xf numFmtId="0" fontId="6" fillId="9" borderId="4" xfId="0" applyFont="1" applyFill="1" applyBorder="1"/>
    <xf numFmtId="0" fontId="6" fillId="9" borderId="5" xfId="0" applyFont="1" applyFill="1" applyBorder="1"/>
    <xf numFmtId="0" fontId="0" fillId="9" borderId="5" xfId="0" applyFill="1" applyBorder="1"/>
    <xf numFmtId="0" fontId="0" fillId="9" borderId="4" xfId="0" applyFill="1" applyBorder="1"/>
    <xf numFmtId="0" fontId="9" fillId="0" borderId="0" xfId="0" applyFont="1"/>
    <xf numFmtId="0" fontId="0" fillId="10" borderId="0" xfId="0" applyFill="1" applyBorder="1"/>
    <xf numFmtId="0" fontId="7" fillId="11" borderId="3" xfId="0" applyFont="1" applyFill="1" applyBorder="1" applyAlignment="1">
      <alignment horizontal="left"/>
    </xf>
    <xf numFmtId="0" fontId="6" fillId="11" borderId="4" xfId="0" applyFont="1" applyFill="1" applyBorder="1" applyAlignment="1">
      <alignment horizontal="left"/>
    </xf>
    <xf numFmtId="0" fontId="0" fillId="11" borderId="4" xfId="0" applyFill="1" applyBorder="1" applyAlignment="1">
      <alignment horizontal="left"/>
    </xf>
    <xf numFmtId="0" fontId="0" fillId="11" borderId="5" xfId="0" applyFill="1" applyBorder="1" applyAlignment="1">
      <alignment horizontal="left"/>
    </xf>
    <xf numFmtId="0" fontId="5" fillId="10" borderId="3" xfId="0" applyFont="1" applyFill="1" applyBorder="1"/>
    <xf numFmtId="0" fontId="10" fillId="10" borderId="5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0" fontId="0" fillId="0" borderId="0" xfId="0" applyBorder="1"/>
    <xf numFmtId="0" fontId="4" fillId="0" borderId="0" xfId="0" applyFont="1" applyFill="1" applyBorder="1"/>
    <xf numFmtId="0" fontId="0" fillId="0" borderId="0" xfId="0" applyFill="1" applyBorder="1"/>
    <xf numFmtId="0" fontId="4" fillId="12" borderId="3" xfId="0" applyFont="1" applyFill="1" applyBorder="1"/>
    <xf numFmtId="0" fontId="4" fillId="12" borderId="4" xfId="0" applyFont="1" applyFill="1" applyBorder="1"/>
    <xf numFmtId="0" fontId="4" fillId="12" borderId="5" xfId="0" applyFont="1" applyFill="1" applyBorder="1"/>
    <xf numFmtId="0" fontId="0" fillId="13" borderId="7" xfId="0" applyFill="1" applyBorder="1"/>
    <xf numFmtId="0" fontId="0" fillId="13" borderId="0" xfId="0" applyFill="1" applyBorder="1"/>
    <xf numFmtId="0" fontId="0" fillId="13" borderId="8" xfId="0" applyFill="1" applyBorder="1"/>
    <xf numFmtId="0" fontId="0" fillId="6" borderId="7" xfId="0" applyFill="1" applyBorder="1"/>
    <xf numFmtId="0" fontId="0" fillId="6" borderId="0" xfId="0" applyFill="1" applyBorder="1"/>
    <xf numFmtId="0" fontId="0" fillId="6" borderId="8" xfId="0" applyFill="1" applyBorder="1"/>
    <xf numFmtId="0" fontId="0" fillId="14" borderId="7" xfId="0" applyFill="1" applyBorder="1"/>
    <xf numFmtId="0" fontId="0" fillId="14" borderId="0" xfId="0" applyFill="1" applyBorder="1"/>
    <xf numFmtId="0" fontId="0" fillId="14" borderId="8" xfId="0" applyFill="1" applyBorder="1"/>
    <xf numFmtId="0" fontId="0" fillId="15" borderId="7" xfId="0" applyFill="1" applyBorder="1"/>
    <xf numFmtId="0" fontId="0" fillId="15" borderId="0" xfId="0" applyFill="1" applyBorder="1"/>
    <xf numFmtId="0" fontId="0" fillId="15" borderId="8" xfId="0" applyFill="1" applyBorder="1"/>
    <xf numFmtId="0" fontId="0" fillId="16" borderId="7" xfId="0" applyFill="1" applyBorder="1"/>
    <xf numFmtId="0" fontId="0" fillId="16" borderId="0" xfId="0" applyFill="1" applyBorder="1"/>
    <xf numFmtId="0" fontId="0" fillId="16" borderId="8" xfId="0" applyFill="1" applyBorder="1"/>
    <xf numFmtId="0" fontId="0" fillId="17" borderId="7" xfId="0" applyFill="1" applyBorder="1"/>
    <xf numFmtId="0" fontId="0" fillId="17" borderId="0" xfId="0" applyFill="1" applyBorder="1"/>
    <xf numFmtId="0" fontId="0" fillId="17" borderId="8" xfId="0" applyFill="1" applyBorder="1"/>
    <xf numFmtId="0" fontId="0" fillId="18" borderId="7" xfId="0" applyFill="1" applyBorder="1"/>
    <xf numFmtId="0" fontId="0" fillId="18" borderId="0" xfId="0" applyFill="1" applyBorder="1"/>
    <xf numFmtId="0" fontId="0" fillId="18" borderId="8" xfId="0" applyFill="1" applyBorder="1"/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0" fillId="18" borderId="9" xfId="0" applyFill="1" applyBorder="1"/>
    <xf numFmtId="0" fontId="0" fillId="18" borderId="10" xfId="0" applyFill="1" applyBorder="1"/>
    <xf numFmtId="0" fontId="0" fillId="12" borderId="7" xfId="0" applyFill="1" applyBorder="1"/>
    <xf numFmtId="0" fontId="0" fillId="12" borderId="0" xfId="0" applyFill="1" applyBorder="1"/>
    <xf numFmtId="0" fontId="0" fillId="12" borderId="8" xfId="0" applyFill="1" applyBorder="1"/>
    <xf numFmtId="0" fontId="0" fillId="12" borderId="9" xfId="0" applyFill="1" applyBorder="1"/>
    <xf numFmtId="0" fontId="0" fillId="12" borderId="10" xfId="0" applyFill="1" applyBorder="1"/>
    <xf numFmtId="0" fontId="0" fillId="13" borderId="9" xfId="0" applyFill="1" applyBorder="1"/>
    <xf numFmtId="0" fontId="0" fillId="13" borderId="10" xfId="0" applyFill="1" applyBorder="1"/>
    <xf numFmtId="0" fontId="0" fillId="13" borderId="11" xfId="0" applyFill="1" applyBorder="1"/>
    <xf numFmtId="0" fontId="0" fillId="17" borderId="1" xfId="0" applyFill="1" applyBorder="1"/>
    <xf numFmtId="0" fontId="0" fillId="17" borderId="2" xfId="0" applyFill="1" applyBorder="1"/>
    <xf numFmtId="0" fontId="0" fillId="17" borderId="12" xfId="0" applyFill="1" applyBorder="1"/>
    <xf numFmtId="0" fontId="0" fillId="17" borderId="9" xfId="0" applyFill="1" applyBorder="1"/>
    <xf numFmtId="0" fontId="0" fillId="17" borderId="10" xfId="0" applyFill="1" applyBorder="1"/>
    <xf numFmtId="0" fontId="0" fillId="17" borderId="11" xfId="0" applyFill="1" applyBorder="1"/>
    <xf numFmtId="0" fontId="0" fillId="13" borderId="1" xfId="0" applyFill="1" applyBorder="1"/>
    <xf numFmtId="0" fontId="0" fillId="13" borderId="2" xfId="0" applyFill="1" applyBorder="1"/>
    <xf numFmtId="0" fontId="0" fillId="13" borderId="12" xfId="0" applyFill="1" applyBorder="1"/>
    <xf numFmtId="0" fontId="0" fillId="14" borderId="1" xfId="0" applyFill="1" applyBorder="1"/>
    <xf numFmtId="0" fontId="0" fillId="14" borderId="2" xfId="0" applyFill="1" applyBorder="1"/>
    <xf numFmtId="0" fontId="0" fillId="14" borderId="12" xfId="0" applyFill="1" applyBorder="1"/>
    <xf numFmtId="0" fontId="0" fillId="14" borderId="9" xfId="0" applyFill="1" applyBorder="1"/>
    <xf numFmtId="0" fontId="0" fillId="14" borderId="10" xfId="0" applyFill="1" applyBorder="1"/>
    <xf numFmtId="0" fontId="0" fillId="14" borderId="11" xfId="0" applyFill="1" applyBorder="1"/>
    <xf numFmtId="0" fontId="0" fillId="15" borderId="1" xfId="0" applyFill="1" applyBorder="1"/>
    <xf numFmtId="0" fontId="0" fillId="15" borderId="2" xfId="0" applyFill="1" applyBorder="1"/>
    <xf numFmtId="0" fontId="0" fillId="15" borderId="12" xfId="0" applyFill="1" applyBorder="1"/>
    <xf numFmtId="0" fontId="0" fillId="15" borderId="9" xfId="0" applyFill="1" applyBorder="1"/>
    <xf numFmtId="0" fontId="0" fillId="15" borderId="10" xfId="0" applyFill="1" applyBorder="1"/>
    <xf numFmtId="0" fontId="0" fillId="15" borderId="11" xfId="0" applyFill="1" applyBorder="1"/>
    <xf numFmtId="0" fontId="4" fillId="6" borderId="1" xfId="0" applyFont="1" applyFill="1" applyBorder="1"/>
    <xf numFmtId="0" fontId="4" fillId="6" borderId="2" xfId="0" applyFont="1" applyFill="1" applyBorder="1"/>
    <xf numFmtId="0" fontId="4" fillId="6" borderId="12" xfId="0" applyFont="1" applyFill="1" applyBorder="1"/>
    <xf numFmtId="0" fontId="4" fillId="18" borderId="1" xfId="0" applyFont="1" applyFill="1" applyBorder="1"/>
    <xf numFmtId="0" fontId="4" fillId="18" borderId="2" xfId="0" applyFont="1" applyFill="1" applyBorder="1"/>
    <xf numFmtId="0" fontId="4" fillId="18" borderId="12" xfId="0" applyFont="1" applyFill="1" applyBorder="1"/>
    <xf numFmtId="0" fontId="4" fillId="12" borderId="1" xfId="0" applyFont="1" applyFill="1" applyBorder="1"/>
    <xf numFmtId="0" fontId="4" fillId="12" borderId="2" xfId="0" applyFont="1" applyFill="1" applyBorder="1"/>
    <xf numFmtId="0" fontId="4" fillId="12" borderId="12" xfId="0" applyFont="1" applyFill="1" applyBorder="1"/>
    <xf numFmtId="0" fontId="5" fillId="17" borderId="0" xfId="0" applyFont="1" applyFill="1" applyBorder="1"/>
    <xf numFmtId="0" fontId="4" fillId="17" borderId="7" xfId="0" applyFont="1" applyFill="1" applyBorder="1"/>
    <xf numFmtId="0" fontId="0" fillId="16" borderId="1" xfId="0" applyFill="1" applyBorder="1"/>
    <xf numFmtId="0" fontId="0" fillId="16" borderId="2" xfId="0" applyFill="1" applyBorder="1"/>
    <xf numFmtId="0" fontId="0" fillId="16" borderId="12" xfId="0" applyFill="1" applyBorder="1"/>
    <xf numFmtId="0" fontId="0" fillId="16" borderId="9" xfId="0" applyFill="1" applyBorder="1"/>
    <xf numFmtId="0" fontId="0" fillId="16" borderId="10" xfId="0" applyFill="1" applyBorder="1"/>
    <xf numFmtId="0" fontId="0" fillId="16" borderId="11" xfId="0" applyFill="1" applyBorder="1"/>
    <xf numFmtId="0" fontId="0" fillId="6" borderId="1" xfId="0" applyFill="1" applyBorder="1"/>
    <xf numFmtId="0" fontId="0" fillId="6" borderId="2" xfId="0" applyFill="1" applyBorder="1"/>
    <xf numFmtId="0" fontId="0" fillId="6" borderId="12" xfId="0" applyFill="1" applyBorder="1"/>
    <xf numFmtId="0" fontId="5" fillId="16" borderId="0" xfId="0" applyFont="1" applyFill="1" applyBorder="1"/>
    <xf numFmtId="0" fontId="5" fillId="13" borderId="0" xfId="0" applyFont="1" applyFill="1" applyBorder="1"/>
    <xf numFmtId="0" fontId="5" fillId="6" borderId="0" xfId="0" applyFont="1" applyFill="1" applyBorder="1"/>
    <xf numFmtId="0" fontId="11" fillId="14" borderId="0" xfId="0" applyFont="1" applyFill="1"/>
    <xf numFmtId="0" fontId="5" fillId="15" borderId="0" xfId="0" applyFont="1" applyFill="1"/>
    <xf numFmtId="0" fontId="5" fillId="15" borderId="0" xfId="0" applyFont="1" applyFill="1" applyBorder="1"/>
    <xf numFmtId="0" fontId="11" fillId="6" borderId="0" xfId="0" applyFont="1" applyFill="1" applyBorder="1"/>
    <xf numFmtId="0" fontId="11" fillId="6" borderId="8" xfId="0" applyFont="1" applyFill="1" applyBorder="1"/>
    <xf numFmtId="0" fontId="11" fillId="6" borderId="7" xfId="0" applyFont="1" applyFill="1" applyBorder="1"/>
    <xf numFmtId="0" fontId="11" fillId="18" borderId="7" xfId="0" applyFont="1" applyFill="1" applyBorder="1"/>
    <xf numFmtId="0" fontId="11" fillId="18" borderId="0" xfId="0" applyFont="1" applyFill="1" applyBorder="1"/>
    <xf numFmtId="0" fontId="11" fillId="18" borderId="8" xfId="0" applyFont="1" applyFill="1" applyBorder="1"/>
    <xf numFmtId="0" fontId="11" fillId="12" borderId="7" xfId="0" applyFont="1" applyFill="1" applyBorder="1"/>
    <xf numFmtId="0" fontId="11" fillId="12" borderId="0" xfId="0" applyFont="1" applyFill="1" applyBorder="1"/>
    <xf numFmtId="0" fontId="11" fillId="12" borderId="8" xfId="0" applyFont="1" applyFill="1" applyBorder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18" borderId="0" xfId="0" applyFont="1" applyFill="1"/>
    <xf numFmtId="0" fontId="12" fillId="18" borderId="0" xfId="0" applyFont="1" applyFill="1" applyAlignment="1">
      <alignment horizontal="center"/>
    </xf>
    <xf numFmtId="1" fontId="13" fillId="9" borderId="6" xfId="0" applyNumberFormat="1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5" fillId="18" borderId="0" xfId="0" applyFont="1" applyFill="1"/>
    <xf numFmtId="0" fontId="13" fillId="9" borderId="0" xfId="0" applyFont="1" applyFill="1"/>
    <xf numFmtId="0" fontId="0" fillId="0" borderId="6" xfId="0" applyBorder="1" applyProtection="1">
      <protection locked="0"/>
    </xf>
    <xf numFmtId="0" fontId="0" fillId="15" borderId="10" xfId="0" applyFill="1" applyBorder="1" applyProtection="1">
      <protection locked="0"/>
    </xf>
    <xf numFmtId="0" fontId="16" fillId="0" borderId="0" xfId="0" applyFont="1" applyAlignment="1">
      <alignment horizontal="left" vertical="center" readingOrder="1"/>
    </xf>
    <xf numFmtId="0" fontId="17" fillId="0" borderId="0" xfId="0" applyFont="1" applyAlignment="1">
      <alignment horizontal="left" vertical="center" readingOrder="1"/>
    </xf>
    <xf numFmtId="0" fontId="18" fillId="0" borderId="0" xfId="0" applyFont="1" applyAlignment="1">
      <alignment horizontal="left"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19" borderId="4" xfId="0" applyFill="1" applyBorder="1"/>
    <xf numFmtId="0" fontId="0" fillId="0" borderId="0" xfId="0" applyFill="1" applyBorder="1" applyAlignment="1" applyProtection="1">
      <alignment wrapText="1"/>
      <protection locked="0"/>
    </xf>
    <xf numFmtId="9" fontId="8" fillId="6" borderId="6" xfId="0" applyNumberFormat="1" applyFont="1" applyFill="1" applyBorder="1" applyAlignment="1">
      <alignment horizontal="center" wrapText="1"/>
    </xf>
    <xf numFmtId="9" fontId="8" fillId="6" borderId="5" xfId="0" applyNumberFormat="1" applyFont="1" applyFill="1" applyBorder="1" applyAlignment="1">
      <alignment horizontal="center" wrapText="1"/>
    </xf>
    <xf numFmtId="9" fontId="8" fillId="18" borderId="5" xfId="0" applyNumberFormat="1" applyFont="1" applyFill="1" applyBorder="1" applyAlignment="1">
      <alignment horizontal="center" wrapText="1"/>
    </xf>
    <xf numFmtId="9" fontId="8" fillId="12" borderId="5" xfId="0" applyNumberFormat="1" applyFont="1" applyFill="1" applyBorder="1" applyAlignment="1">
      <alignment horizontal="center" wrapText="1"/>
    </xf>
    <xf numFmtId="9" fontId="8" fillId="3" borderId="5" xfId="0" applyNumberFormat="1" applyFont="1" applyFill="1" applyBorder="1" applyAlignment="1">
      <alignment horizontal="center" wrapText="1"/>
    </xf>
    <xf numFmtId="9" fontId="8" fillId="9" borderId="5" xfId="0" applyNumberFormat="1" applyFont="1" applyFill="1" applyBorder="1" applyAlignment="1">
      <alignment horizontal="center" wrapText="1"/>
    </xf>
    <xf numFmtId="0" fontId="11" fillId="19" borderId="4" xfId="0" applyFont="1" applyFill="1" applyBorder="1"/>
    <xf numFmtId="0" fontId="11" fillId="13" borderId="4" xfId="0" applyFont="1" applyFill="1" applyBorder="1"/>
    <xf numFmtId="0" fontId="11" fillId="20" borderId="4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1" fontId="0" fillId="0" borderId="0" xfId="0" applyNumberFormat="1"/>
    <xf numFmtId="0" fontId="0" fillId="13" borderId="4" xfId="0" applyFill="1" applyBorder="1"/>
    <xf numFmtId="0" fontId="0" fillId="20" borderId="4" xfId="0" applyFill="1" applyBorder="1"/>
    <xf numFmtId="1" fontId="5" fillId="6" borderId="6" xfId="0" applyNumberFormat="1" applyFont="1" applyFill="1" applyBorder="1"/>
    <xf numFmtId="1" fontId="5" fillId="18" borderId="6" xfId="0" applyNumberFormat="1" applyFont="1" applyFill="1" applyBorder="1"/>
    <xf numFmtId="1" fontId="5" fillId="21" borderId="6" xfId="0" applyNumberFormat="1" applyFont="1" applyFill="1" applyBorder="1"/>
    <xf numFmtId="0" fontId="5" fillId="21" borderId="6" xfId="0" applyFont="1" applyFill="1" applyBorder="1"/>
    <xf numFmtId="0" fontId="0" fillId="14" borderId="2" xfId="0" applyFill="1" applyBorder="1" applyProtection="1">
      <protection locked="0"/>
    </xf>
    <xf numFmtId="0" fontId="0" fillId="13" borderId="0" xfId="0" applyFill="1" applyBorder="1" applyProtection="1">
      <protection locked="0"/>
    </xf>
    <xf numFmtId="0" fontId="0" fillId="6" borderId="0" xfId="0" applyFill="1" applyBorder="1" applyProtection="1">
      <protection locked="0"/>
    </xf>
    <xf numFmtId="0" fontId="0" fillId="14" borderId="0" xfId="0" applyFill="1" applyBorder="1" applyProtection="1">
      <protection locked="0"/>
    </xf>
    <xf numFmtId="0" fontId="13" fillId="22" borderId="0" xfId="0" applyFont="1" applyFill="1"/>
    <xf numFmtId="0" fontId="22" fillId="22" borderId="0" xfId="0" applyFont="1" applyFill="1"/>
    <xf numFmtId="0" fontId="15" fillId="0" borderId="3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11" fillId="0" borderId="0" xfId="0" applyFont="1"/>
    <xf numFmtId="1" fontId="11" fillId="0" borderId="0" xfId="0" applyNumberFormat="1" applyFont="1" applyAlignment="1">
      <alignment horizontal="center"/>
    </xf>
    <xf numFmtId="0" fontId="15" fillId="0" borderId="0" xfId="0" applyFont="1"/>
    <xf numFmtId="0" fontId="12" fillId="0" borderId="0" xfId="0" applyFont="1"/>
    <xf numFmtId="0" fontId="13" fillId="23" borderId="0" xfId="0" applyFont="1" applyFill="1"/>
    <xf numFmtId="0" fontId="2" fillId="23" borderId="0" xfId="0" applyFont="1" applyFill="1"/>
    <xf numFmtId="0" fontId="0" fillId="0" borderId="13" xfId="0" applyFill="1" applyBorder="1" applyProtection="1">
      <protection locked="0"/>
    </xf>
    <xf numFmtId="0" fontId="0" fillId="0" borderId="6" xfId="0" applyFill="1" applyBorder="1" applyProtection="1">
      <protection locked="0"/>
    </xf>
    <xf numFmtId="1" fontId="5" fillId="12" borderId="6" xfId="0" applyNumberFormat="1" applyFont="1" applyFill="1" applyBorder="1"/>
    <xf numFmtId="0" fontId="7" fillId="24" borderId="0" xfId="0" applyFont="1" applyFill="1"/>
    <xf numFmtId="0" fontId="0" fillId="24" borderId="0" xfId="0" applyFill="1"/>
    <xf numFmtId="0" fontId="3" fillId="24" borderId="0" xfId="0" applyFont="1" applyFill="1"/>
    <xf numFmtId="0" fontId="23" fillId="0" borderId="0" xfId="0" applyFont="1" applyAlignment="1">
      <alignment horizontal="right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5" fillId="14" borderId="0" xfId="0" applyFont="1" applyFill="1" applyBorder="1"/>
    <xf numFmtId="0" fontId="4" fillId="14" borderId="0" xfId="0" applyFont="1" applyFill="1" applyBorder="1"/>
    <xf numFmtId="0" fontId="11" fillId="14" borderId="0" xfId="0" applyFont="1" applyFill="1" applyBorder="1"/>
    <xf numFmtId="0" fontId="11" fillId="17" borderId="0" xfId="0" applyFont="1" applyFill="1" applyBorder="1"/>
    <xf numFmtId="0" fontId="4" fillId="17" borderId="0" xfId="0" applyFont="1" applyFill="1" applyBorder="1"/>
    <xf numFmtId="0" fontId="0" fillId="25" borderId="0" xfId="0" applyFill="1" applyBorder="1"/>
    <xf numFmtId="0" fontId="9" fillId="17" borderId="2" xfId="0" applyFont="1" applyFill="1" applyBorder="1"/>
    <xf numFmtId="0" fontId="11" fillId="17" borderId="2" xfId="0" applyFont="1" applyFill="1" applyBorder="1"/>
    <xf numFmtId="0" fontId="3" fillId="5" borderId="4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0" fontId="11" fillId="6" borderId="2" xfId="0" applyFont="1" applyFill="1" applyBorder="1"/>
    <xf numFmtId="0" fontId="9" fillId="6" borderId="2" xfId="0" applyFont="1" applyFill="1" applyBorder="1"/>
    <xf numFmtId="0" fontId="11" fillId="14" borderId="2" xfId="0" applyFont="1" applyFill="1" applyBorder="1"/>
    <xf numFmtId="0" fontId="9" fillId="15" borderId="2" xfId="0" applyFont="1" applyFill="1" applyBorder="1"/>
    <xf numFmtId="0" fontId="11" fillId="15" borderId="2" xfId="0" applyFont="1" applyFill="1" applyBorder="1"/>
    <xf numFmtId="0" fontId="9" fillId="14" borderId="2" xfId="0" applyFont="1" applyFill="1" applyBorder="1"/>
    <xf numFmtId="0" fontId="9" fillId="14" borderId="2" xfId="0" applyFont="1" applyFill="1" applyBorder="1" applyProtection="1">
      <protection locked="0"/>
    </xf>
    <xf numFmtId="0" fontId="24" fillId="0" borderId="0" xfId="0" applyFont="1"/>
    <xf numFmtId="0" fontId="24" fillId="0" borderId="0" xfId="0" applyFont="1" applyBorder="1"/>
    <xf numFmtId="0" fontId="24" fillId="0" borderId="0" xfId="0" applyFont="1" applyFill="1" applyBorder="1"/>
    <xf numFmtId="0" fontId="9" fillId="17" borderId="1" xfId="0" applyFont="1" applyFill="1" applyBorder="1"/>
    <xf numFmtId="0" fontId="9" fillId="17" borderId="12" xfId="0" applyFont="1" applyFill="1" applyBorder="1"/>
    <xf numFmtId="0" fontId="9" fillId="16" borderId="7" xfId="0" applyFont="1" applyFill="1" applyBorder="1"/>
    <xf numFmtId="0" fontId="9" fillId="16" borderId="0" xfId="0" applyFont="1" applyFill="1" applyBorder="1"/>
    <xf numFmtId="0" fontId="11" fillId="16" borderId="0" xfId="0" applyFont="1" applyFill="1" applyBorder="1"/>
    <xf numFmtId="0" fontId="9" fillId="16" borderId="8" xfId="0" applyFont="1" applyFill="1" applyBorder="1"/>
    <xf numFmtId="0" fontId="9" fillId="13" borderId="1" xfId="0" applyFont="1" applyFill="1" applyBorder="1"/>
    <xf numFmtId="0" fontId="9" fillId="13" borderId="2" xfId="0" applyFont="1" applyFill="1" applyBorder="1"/>
    <xf numFmtId="0" fontId="11" fillId="13" borderId="0" xfId="0" applyFont="1" applyFill="1" applyBorder="1"/>
    <xf numFmtId="0" fontId="9" fillId="13" borderId="0" xfId="0" applyFont="1" applyFill="1" applyBorder="1"/>
    <xf numFmtId="0" fontId="9" fillId="13" borderId="12" xfId="0" applyFont="1" applyFill="1" applyBorder="1"/>
    <xf numFmtId="0" fontId="9" fillId="6" borderId="1" xfId="0" applyFont="1" applyFill="1" applyBorder="1"/>
    <xf numFmtId="0" fontId="9" fillId="6" borderId="12" xfId="0" applyFont="1" applyFill="1" applyBorder="1"/>
    <xf numFmtId="0" fontId="9" fillId="14" borderId="1" xfId="0" applyFont="1" applyFill="1" applyBorder="1"/>
    <xf numFmtId="0" fontId="9" fillId="14" borderId="12" xfId="0" applyFont="1" applyFill="1" applyBorder="1"/>
    <xf numFmtId="0" fontId="9" fillId="15" borderId="1" xfId="0" applyFont="1" applyFill="1" applyBorder="1"/>
    <xf numFmtId="0" fontId="9" fillId="15" borderId="12" xfId="0" applyFont="1" applyFill="1" applyBorder="1"/>
    <xf numFmtId="0" fontId="9" fillId="0" borderId="1" xfId="0" applyFont="1" applyFill="1" applyBorder="1"/>
    <xf numFmtId="0" fontId="9" fillId="0" borderId="2" xfId="0" applyFont="1" applyFill="1" applyBorder="1"/>
    <xf numFmtId="0" fontId="9" fillId="0" borderId="12" xfId="0" applyFont="1" applyFill="1" applyBorder="1"/>
    <xf numFmtId="0" fontId="9" fillId="0" borderId="0" xfId="0" applyFont="1" applyFill="1"/>
    <xf numFmtId="0" fontId="9" fillId="0" borderId="7" xfId="0" applyFont="1" applyFill="1" applyBorder="1"/>
    <xf numFmtId="0" fontId="9" fillId="0" borderId="0" xfId="0" applyFont="1" applyFill="1" applyBorder="1"/>
    <xf numFmtId="0" fontId="9" fillId="0" borderId="8" xfId="0" applyFont="1" applyFill="1" applyBorder="1"/>
    <xf numFmtId="0" fontId="9" fillId="0" borderId="9" xfId="0" applyFont="1" applyFill="1" applyBorder="1"/>
    <xf numFmtId="0" fontId="9" fillId="0" borderId="10" xfId="0" applyFont="1" applyFill="1" applyBorder="1"/>
    <xf numFmtId="0" fontId="9" fillId="0" borderId="11" xfId="0" applyFont="1" applyFill="1" applyBorder="1"/>
    <xf numFmtId="0" fontId="11" fillId="0" borderId="12" xfId="0" applyFont="1" applyFill="1" applyBorder="1"/>
    <xf numFmtId="0" fontId="11" fillId="0" borderId="8" xfId="0" applyFont="1" applyFill="1" applyBorder="1"/>
    <xf numFmtId="0" fontId="11" fillId="0" borderId="2" xfId="0" applyFont="1" applyFill="1" applyBorder="1"/>
    <xf numFmtId="0" fontId="11" fillId="0" borderId="1" xfId="0" applyFont="1" applyFill="1" applyBorder="1"/>
    <xf numFmtId="0" fontId="11" fillId="0" borderId="0" xfId="0" applyFont="1" applyFill="1" applyBorder="1"/>
    <xf numFmtId="0" fontId="11" fillId="0" borderId="7" xfId="0" applyFont="1" applyFill="1" applyBorder="1"/>
    <xf numFmtId="0" fontId="9" fillId="0" borderId="10" xfId="0" applyFont="1" applyFill="1" applyBorder="1" applyProtection="1">
      <protection locked="0"/>
    </xf>
    <xf numFmtId="0" fontId="9" fillId="0" borderId="2" xfId="0" applyFont="1" applyFill="1" applyBorder="1" applyProtection="1">
      <protection locked="0"/>
    </xf>
    <xf numFmtId="0" fontId="9" fillId="0" borderId="9" xfId="0" applyFont="1" applyFill="1" applyBorder="1" applyProtection="1">
      <protection locked="0"/>
    </xf>
    <xf numFmtId="0" fontId="10" fillId="1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24" fillId="0" borderId="1" xfId="0" applyFont="1" applyFill="1" applyBorder="1"/>
    <xf numFmtId="0" fontId="11" fillId="0" borderId="11" xfId="0" applyFont="1" applyFill="1" applyBorder="1"/>
    <xf numFmtId="0" fontId="11" fillId="0" borderId="10" xfId="0" applyFont="1" applyFill="1" applyBorder="1"/>
    <xf numFmtId="0" fontId="11" fillId="0" borderId="9" xfId="0" applyFont="1" applyFill="1" applyBorder="1"/>
    <xf numFmtId="0" fontId="4" fillId="25" borderId="0" xfId="0" applyFont="1" applyFill="1" applyBorder="1"/>
    <xf numFmtId="0" fontId="0" fillId="25" borderId="0" xfId="0" applyFill="1"/>
    <xf numFmtId="0" fontId="9" fillId="17" borderId="13" xfId="0" applyFont="1" applyFill="1" applyBorder="1"/>
    <xf numFmtId="0" fontId="9" fillId="17" borderId="14" xfId="0" applyFont="1" applyFill="1" applyBorder="1"/>
    <xf numFmtId="0" fontId="9" fillId="17" borderId="15" xfId="0" applyFont="1" applyFill="1" applyBorder="1"/>
    <xf numFmtId="0" fontId="9" fillId="16" borderId="13" xfId="0" applyFont="1" applyFill="1" applyBorder="1"/>
    <xf numFmtId="0" fontId="9" fillId="16" borderId="14" xfId="0" applyFont="1" applyFill="1" applyBorder="1"/>
    <xf numFmtId="0" fontId="9" fillId="16" borderId="15" xfId="0" applyFont="1" applyFill="1" applyBorder="1"/>
    <xf numFmtId="0" fontId="9" fillId="13" borderId="13" xfId="0" applyFont="1" applyFill="1" applyBorder="1"/>
    <xf numFmtId="0" fontId="9" fillId="13" borderId="14" xfId="0" applyFont="1" applyFill="1" applyBorder="1"/>
    <xf numFmtId="0" fontId="9" fillId="13" borderId="15" xfId="0" applyFont="1" applyFill="1" applyBorder="1"/>
    <xf numFmtId="0" fontId="9" fillId="6" borderId="13" xfId="0" applyFont="1" applyFill="1" applyBorder="1"/>
    <xf numFmtId="0" fontId="9" fillId="6" borderId="14" xfId="0" applyFont="1" applyFill="1" applyBorder="1"/>
    <xf numFmtId="0" fontId="9" fillId="6" borderId="15" xfId="0" applyFont="1" applyFill="1" applyBorder="1"/>
    <xf numFmtId="0" fontId="9" fillId="14" borderId="13" xfId="0" applyFont="1" applyFill="1" applyBorder="1"/>
    <xf numFmtId="0" fontId="9" fillId="14" borderId="14" xfId="0" applyFont="1" applyFill="1" applyBorder="1"/>
    <xf numFmtId="0" fontId="9" fillId="14" borderId="15" xfId="0" applyFont="1" applyFill="1" applyBorder="1"/>
    <xf numFmtId="0" fontId="9" fillId="15" borderId="13" xfId="0" applyFont="1" applyFill="1" applyBorder="1"/>
    <xf numFmtId="0" fontId="9" fillId="15" borderId="14" xfId="0" applyFont="1" applyFill="1" applyBorder="1"/>
    <xf numFmtId="0" fontId="9" fillId="15" borderId="15" xfId="0" applyFont="1" applyFill="1" applyBorder="1"/>
    <xf numFmtId="1" fontId="5" fillId="18" borderId="6" xfId="0" applyNumberFormat="1" applyFont="1" applyFill="1" applyBorder="1" applyProtection="1"/>
    <xf numFmtId="1" fontId="5" fillId="21" borderId="6" xfId="0" applyNumberFormat="1" applyFont="1" applyFill="1" applyBorder="1" applyProtection="1"/>
    <xf numFmtId="0" fontId="5" fillId="0" borderId="6" xfId="0" applyFont="1" applyBorder="1" applyProtection="1">
      <protection locked="0"/>
    </xf>
    <xf numFmtId="0" fontId="7" fillId="5" borderId="3" xfId="0" applyFont="1" applyFill="1" applyBorder="1" applyProtection="1">
      <protection locked="0"/>
    </xf>
    <xf numFmtId="0" fontId="6" fillId="5" borderId="4" xfId="0" applyFont="1" applyFill="1" applyBorder="1" applyProtection="1">
      <protection locked="0"/>
    </xf>
    <xf numFmtId="0" fontId="6" fillId="5" borderId="5" xfId="0" applyFont="1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4" fillId="6" borderId="3" xfId="0" applyFont="1" applyFill="1" applyBorder="1" applyProtection="1">
      <protection locked="0"/>
    </xf>
    <xf numFmtId="0" fontId="4" fillId="6" borderId="4" xfId="0" applyFont="1" applyFill="1" applyBorder="1" applyProtection="1">
      <protection locked="0"/>
    </xf>
    <xf numFmtId="0" fontId="4" fillId="6" borderId="5" xfId="0" applyFont="1" applyFill="1" applyBorder="1" applyProtection="1">
      <protection locked="0"/>
    </xf>
    <xf numFmtId="0" fontId="2" fillId="0" borderId="0" xfId="0" applyFont="1" applyProtection="1">
      <protection locked="0"/>
    </xf>
    <xf numFmtId="9" fontId="8" fillId="6" borderId="6" xfId="0" applyNumberFormat="1" applyFont="1" applyFill="1" applyBorder="1" applyAlignment="1" applyProtection="1">
      <alignment horizontal="center" wrapText="1"/>
      <protection locked="0"/>
    </xf>
    <xf numFmtId="9" fontId="8" fillId="18" borderId="5" xfId="0" applyNumberFormat="1" applyFont="1" applyFill="1" applyBorder="1" applyAlignment="1" applyProtection="1">
      <alignment horizontal="center" wrapText="1"/>
      <protection locked="0"/>
    </xf>
    <xf numFmtId="9" fontId="8" fillId="12" borderId="5" xfId="0" applyNumberFormat="1" applyFont="1" applyFill="1" applyBorder="1" applyAlignment="1" applyProtection="1">
      <alignment horizontal="center" wrapText="1"/>
      <protection locked="0"/>
    </xf>
    <xf numFmtId="9" fontId="8" fillId="3" borderId="5" xfId="0" applyNumberFormat="1" applyFont="1" applyFill="1" applyBorder="1" applyAlignment="1" applyProtection="1">
      <alignment horizontal="center" wrapText="1"/>
      <protection locked="0"/>
    </xf>
    <xf numFmtId="9" fontId="8" fillId="9" borderId="5" xfId="0" applyNumberFormat="1" applyFont="1" applyFill="1" applyBorder="1" applyAlignment="1" applyProtection="1">
      <alignment horizontal="center" wrapText="1"/>
      <protection locked="0"/>
    </xf>
    <xf numFmtId="9" fontId="8" fillId="6" borderId="5" xfId="0" applyNumberFormat="1" applyFont="1" applyFill="1" applyBorder="1" applyAlignment="1" applyProtection="1">
      <alignment horizontal="center" wrapText="1"/>
      <protection locked="0"/>
    </xf>
    <xf numFmtId="9" fontId="8" fillId="0" borderId="3" xfId="0" applyNumberFormat="1" applyFont="1" applyBorder="1" applyAlignment="1" applyProtection="1">
      <alignment horizontal="center" wrapText="1"/>
      <protection locked="0"/>
    </xf>
    <xf numFmtId="9" fontId="8" fillId="0" borderId="4" xfId="0" applyNumberFormat="1" applyFont="1" applyBorder="1" applyAlignment="1" applyProtection="1">
      <alignment horizontal="center" wrapText="1"/>
      <protection locked="0"/>
    </xf>
    <xf numFmtId="9" fontId="8" fillId="0" borderId="5" xfId="0" applyNumberFormat="1" applyFont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4" fillId="4" borderId="4" xfId="0" applyFont="1" applyFill="1" applyBorder="1" applyProtection="1"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0" fillId="4" borderId="5" xfId="0" applyFill="1" applyBorder="1" applyProtection="1">
      <protection locked="0"/>
    </xf>
    <xf numFmtId="0" fontId="0" fillId="0" borderId="0" xfId="0" applyFill="1" applyBorder="1" applyAlignment="1" applyProtection="1">
      <alignment horizontal="left" vertical="center" textRotation="90" wrapText="1"/>
      <protection locked="0"/>
    </xf>
    <xf numFmtId="0" fontId="0" fillId="0" borderId="0" xfId="0" applyFill="1" applyProtection="1">
      <protection locked="0"/>
    </xf>
    <xf numFmtId="0" fontId="11" fillId="2" borderId="3" xfId="0" applyFont="1" applyFill="1" applyBorder="1" applyProtection="1">
      <protection locked="0"/>
    </xf>
    <xf numFmtId="0" fontId="11" fillId="2" borderId="4" xfId="0" applyFont="1" applyFill="1" applyBorder="1" applyProtection="1">
      <protection locked="0"/>
    </xf>
    <xf numFmtId="0" fontId="9" fillId="2" borderId="4" xfId="0" applyFont="1" applyFill="1" applyBorder="1" applyProtection="1">
      <protection locked="0"/>
    </xf>
    <xf numFmtId="1" fontId="5" fillId="21" borderId="6" xfId="0" applyNumberFormat="1" applyFont="1" applyFill="1" applyBorder="1" applyProtection="1">
      <protection locked="0"/>
    </xf>
    <xf numFmtId="0" fontId="11" fillId="19" borderId="4" xfId="0" applyFont="1" applyFill="1" applyBorder="1" applyProtection="1">
      <protection locked="0"/>
    </xf>
    <xf numFmtId="0" fontId="11" fillId="13" borderId="4" xfId="0" applyFont="1" applyFill="1" applyBorder="1" applyProtection="1">
      <protection locked="0"/>
    </xf>
    <xf numFmtId="0" fontId="11" fillId="20" borderId="4" xfId="0" applyFont="1" applyFill="1" applyBorder="1" applyProtection="1">
      <protection locked="0"/>
    </xf>
    <xf numFmtId="1" fontId="0" fillId="0" borderId="0" xfId="0" applyNumberFormat="1" applyProtection="1">
      <protection locked="0"/>
    </xf>
    <xf numFmtId="0" fontId="4" fillId="25" borderId="13" xfId="0" applyFont="1" applyFill="1" applyBorder="1" applyAlignment="1" applyProtection="1">
      <alignment horizontal="left" vertical="center" textRotation="90" wrapText="1"/>
      <protection locked="0"/>
    </xf>
    <xf numFmtId="0" fontId="0" fillId="25" borderId="14" xfId="0" applyFill="1" applyBorder="1" applyAlignment="1" applyProtection="1">
      <alignment horizontal="left" vertical="center" textRotation="90" wrapText="1"/>
      <protection locked="0"/>
    </xf>
    <xf numFmtId="0" fontId="0" fillId="25" borderId="15" xfId="0" applyFill="1" applyBorder="1" applyAlignment="1" applyProtection="1">
      <alignment horizontal="left" vertical="center" textRotation="90" wrapText="1"/>
      <protection locked="0"/>
    </xf>
    <xf numFmtId="0" fontId="10" fillId="26" borderId="3" xfId="0" applyFont="1" applyFill="1" applyBorder="1" applyAlignment="1" applyProtection="1">
      <alignment horizontal="center" wrapText="1"/>
      <protection locked="0"/>
    </xf>
    <xf numFmtId="0" fontId="10" fillId="26" borderId="4" xfId="0" applyFont="1" applyFill="1" applyBorder="1" applyAlignment="1" applyProtection="1">
      <alignment horizontal="center" wrapText="1"/>
      <protection locked="0"/>
    </xf>
    <xf numFmtId="0" fontId="10" fillId="26" borderId="5" xfId="0" applyFont="1" applyFill="1" applyBorder="1" applyAlignment="1" applyProtection="1">
      <alignment horizontal="center" wrapText="1"/>
      <protection locked="0"/>
    </xf>
    <xf numFmtId="0" fontId="10" fillId="27" borderId="3" xfId="0" applyFont="1" applyFill="1" applyBorder="1" applyAlignment="1" applyProtection="1">
      <alignment horizontal="center" wrapText="1"/>
      <protection locked="0"/>
    </xf>
    <xf numFmtId="0" fontId="10" fillId="27" borderId="4" xfId="0" applyFont="1" applyFill="1" applyBorder="1" applyAlignment="1" applyProtection="1">
      <alignment horizontal="center" wrapText="1"/>
      <protection locked="0"/>
    </xf>
    <xf numFmtId="0" fontId="10" fillId="27" borderId="5" xfId="0" applyFont="1" applyFill="1" applyBorder="1" applyAlignment="1" applyProtection="1">
      <alignment horizontal="center" wrapText="1"/>
      <protection locked="0"/>
    </xf>
    <xf numFmtId="0" fontId="10" fillId="28" borderId="3" xfId="0" applyFont="1" applyFill="1" applyBorder="1" applyAlignment="1" applyProtection="1">
      <alignment horizontal="center" wrapText="1"/>
      <protection locked="0"/>
    </xf>
    <xf numFmtId="0" fontId="10" fillId="28" borderId="4" xfId="0" applyFont="1" applyFill="1" applyBorder="1" applyAlignment="1" applyProtection="1">
      <alignment horizontal="center" wrapText="1"/>
      <protection locked="0"/>
    </xf>
    <xf numFmtId="0" fontId="10" fillId="28" borderId="5" xfId="0" applyFont="1" applyFill="1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wrapText="1" shrinkToFit="1"/>
      <protection locked="0"/>
    </xf>
    <xf numFmtId="0" fontId="0" fillId="0" borderId="0" xfId="0" applyBorder="1" applyAlignment="1" applyProtection="1">
      <alignment wrapText="1" shrinkToFit="1"/>
      <protection locked="0"/>
    </xf>
    <xf numFmtId="0" fontId="0" fillId="0" borderId="8" xfId="0" applyBorder="1" applyAlignment="1" applyProtection="1">
      <alignment wrapText="1" shrinkToFi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 shrinkToFit="1"/>
      <protection locked="0"/>
    </xf>
    <xf numFmtId="0" fontId="0" fillId="0" borderId="2" xfId="0" applyBorder="1" applyAlignment="1" applyProtection="1">
      <alignment wrapText="1" shrinkToFit="1"/>
      <protection locked="0"/>
    </xf>
    <xf numFmtId="0" fontId="0" fillId="0" borderId="12" xfId="0" applyBorder="1" applyAlignment="1" applyProtection="1">
      <alignment wrapText="1" shrinkToFit="1"/>
      <protection locked="0"/>
    </xf>
    <xf numFmtId="0" fontId="0" fillId="0" borderId="9" xfId="0" applyBorder="1" applyAlignment="1" applyProtection="1">
      <alignment wrapText="1" shrinkToFit="1"/>
      <protection locked="0"/>
    </xf>
    <xf numFmtId="0" fontId="0" fillId="0" borderId="10" xfId="0" applyBorder="1" applyAlignment="1" applyProtection="1">
      <alignment wrapText="1" shrinkToFit="1"/>
      <protection locked="0"/>
    </xf>
    <xf numFmtId="0" fontId="0" fillId="0" borderId="11" xfId="0" applyBorder="1" applyAlignment="1" applyProtection="1">
      <alignment wrapText="1" shrinkToFit="1"/>
      <protection locked="0"/>
    </xf>
    <xf numFmtId="0" fontId="4" fillId="19" borderId="13" xfId="0" applyFont="1" applyFill="1" applyBorder="1" applyAlignment="1" applyProtection="1">
      <alignment horizontal="left" vertical="center" textRotation="90" wrapText="1"/>
      <protection locked="0"/>
    </xf>
    <xf numFmtId="0" fontId="0" fillId="19" borderId="14" xfId="0" applyFill="1" applyBorder="1" applyAlignment="1" applyProtection="1">
      <alignment horizontal="left" vertical="center" textRotation="90" wrapText="1"/>
      <protection locked="0"/>
    </xf>
    <xf numFmtId="0" fontId="0" fillId="19" borderId="15" xfId="0" applyFill="1" applyBorder="1" applyAlignment="1" applyProtection="1">
      <alignment horizontal="left" vertical="center" textRotation="90" wrapText="1"/>
      <protection locked="0"/>
    </xf>
    <xf numFmtId="0" fontId="4" fillId="18" borderId="13" xfId="0" applyFont="1" applyFill="1" applyBorder="1" applyAlignment="1" applyProtection="1">
      <alignment horizontal="left" vertical="center" textRotation="90" wrapText="1"/>
      <protection locked="0"/>
    </xf>
    <xf numFmtId="0" fontId="0" fillId="18" borderId="14" xfId="0" applyFill="1" applyBorder="1" applyAlignment="1" applyProtection="1">
      <alignment horizontal="left" vertical="center" textRotation="90" wrapText="1"/>
      <protection locked="0"/>
    </xf>
    <xf numFmtId="0" fontId="0" fillId="18" borderId="15" xfId="0" applyFill="1" applyBorder="1" applyAlignment="1" applyProtection="1">
      <alignment horizontal="left" vertical="center" textRotation="90" wrapText="1"/>
      <protection locked="0"/>
    </xf>
    <xf numFmtId="0" fontId="4" fillId="25" borderId="13" xfId="0" applyFont="1" applyFill="1" applyBorder="1" applyAlignment="1">
      <alignment horizontal="left" vertical="center" textRotation="90" wrapText="1"/>
    </xf>
    <xf numFmtId="0" fontId="0" fillId="25" borderId="14" xfId="0" applyFill="1" applyBorder="1" applyAlignment="1">
      <alignment horizontal="left" vertical="center" textRotation="90" wrapText="1"/>
    </xf>
    <xf numFmtId="0" fontId="0" fillId="25" borderId="15" xfId="0" applyFill="1" applyBorder="1" applyAlignment="1">
      <alignment horizontal="left" vertical="center" textRotation="90" wrapText="1"/>
    </xf>
    <xf numFmtId="0" fontId="10" fillId="26" borderId="3" xfId="0" applyFont="1" applyFill="1" applyBorder="1" applyAlignment="1">
      <alignment horizontal="center" wrapText="1"/>
    </xf>
    <xf numFmtId="0" fontId="10" fillId="26" borderId="4" xfId="0" applyFont="1" applyFill="1" applyBorder="1" applyAlignment="1">
      <alignment horizontal="center" wrapText="1"/>
    </xf>
    <xf numFmtId="0" fontId="10" fillId="26" borderId="5" xfId="0" applyFont="1" applyFill="1" applyBorder="1" applyAlignment="1">
      <alignment horizontal="center" wrapText="1"/>
    </xf>
    <xf numFmtId="0" fontId="10" fillId="27" borderId="3" xfId="0" applyFont="1" applyFill="1" applyBorder="1" applyAlignment="1">
      <alignment horizontal="center" wrapText="1"/>
    </xf>
    <xf numFmtId="0" fontId="10" fillId="27" borderId="4" xfId="0" applyFont="1" applyFill="1" applyBorder="1" applyAlignment="1">
      <alignment horizontal="center" wrapText="1"/>
    </xf>
    <xf numFmtId="0" fontId="10" fillId="27" borderId="5" xfId="0" applyFont="1" applyFill="1" applyBorder="1" applyAlignment="1">
      <alignment horizontal="center" wrapText="1"/>
    </xf>
    <xf numFmtId="0" fontId="10" fillId="28" borderId="3" xfId="0" applyFont="1" applyFill="1" applyBorder="1" applyAlignment="1">
      <alignment horizontal="center" wrapText="1"/>
    </xf>
    <xf numFmtId="0" fontId="10" fillId="28" borderId="4" xfId="0" applyFont="1" applyFill="1" applyBorder="1" applyAlignment="1">
      <alignment horizontal="center" wrapText="1"/>
    </xf>
    <xf numFmtId="0" fontId="10" fillId="28" borderId="5" xfId="0" applyFont="1" applyFill="1" applyBorder="1" applyAlignment="1">
      <alignment horizontal="center" wrapText="1"/>
    </xf>
    <xf numFmtId="0" fontId="4" fillId="18" borderId="13" xfId="0" applyFont="1" applyFill="1" applyBorder="1" applyAlignment="1">
      <alignment horizontal="left" vertical="center" textRotation="90" wrapText="1"/>
    </xf>
    <xf numFmtId="0" fontId="0" fillId="18" borderId="14" xfId="0" applyFill="1" applyBorder="1" applyAlignment="1">
      <alignment horizontal="left" vertical="center" textRotation="90" wrapText="1"/>
    </xf>
    <xf numFmtId="0" fontId="0" fillId="18" borderId="15" xfId="0" applyFill="1" applyBorder="1" applyAlignment="1">
      <alignment horizontal="left" vertical="center" textRotation="90" wrapText="1"/>
    </xf>
    <xf numFmtId="0" fontId="4" fillId="19" borderId="13" xfId="0" applyFont="1" applyFill="1" applyBorder="1" applyAlignment="1">
      <alignment horizontal="left" vertical="center" textRotation="90" wrapText="1"/>
    </xf>
    <xf numFmtId="0" fontId="0" fillId="19" borderId="14" xfId="0" applyFill="1" applyBorder="1" applyAlignment="1">
      <alignment horizontal="left" vertical="center" textRotation="90" wrapText="1"/>
    </xf>
    <xf numFmtId="0" fontId="0" fillId="19" borderId="15" xfId="0" applyFill="1" applyBorder="1" applyAlignment="1">
      <alignment horizontal="left" vertical="center" textRotation="90" wrapText="1"/>
    </xf>
    <xf numFmtId="0" fontId="25" fillId="28" borderId="3" xfId="0" applyFont="1" applyFill="1" applyBorder="1" applyAlignment="1">
      <alignment horizontal="center" wrapText="1"/>
    </xf>
    <xf numFmtId="0" fontId="25" fillId="28" borderId="4" xfId="0" applyFont="1" applyFill="1" applyBorder="1" applyAlignment="1">
      <alignment horizontal="center" wrapText="1"/>
    </xf>
    <xf numFmtId="0" fontId="25" fillId="28" borderId="5" xfId="0" applyFont="1" applyFill="1" applyBorder="1" applyAlignment="1">
      <alignment horizontal="center" wrapText="1"/>
    </xf>
    <xf numFmtId="0" fontId="26" fillId="26" borderId="3" xfId="0" applyFont="1" applyFill="1" applyBorder="1" applyAlignment="1">
      <alignment horizontal="center" wrapText="1"/>
    </xf>
    <xf numFmtId="0" fontId="26" fillId="26" borderId="4" xfId="0" applyFont="1" applyFill="1" applyBorder="1" applyAlignment="1">
      <alignment horizontal="center" wrapText="1"/>
    </xf>
    <xf numFmtId="0" fontId="26" fillId="26" borderId="5" xfId="0" applyFont="1" applyFill="1" applyBorder="1" applyAlignment="1">
      <alignment horizontal="center" wrapText="1"/>
    </xf>
    <xf numFmtId="0" fontId="27" fillId="26" borderId="3" xfId="0" applyFont="1" applyFill="1" applyBorder="1" applyAlignment="1">
      <alignment horizontal="center" wrapText="1"/>
    </xf>
    <xf numFmtId="0" fontId="27" fillId="26" borderId="4" xfId="0" applyFont="1" applyFill="1" applyBorder="1" applyAlignment="1">
      <alignment horizontal="center" wrapText="1"/>
    </xf>
    <xf numFmtId="0" fontId="27" fillId="26" borderId="5" xfId="0" applyFont="1" applyFill="1" applyBorder="1" applyAlignment="1">
      <alignment horizontal="center" wrapText="1"/>
    </xf>
    <xf numFmtId="0" fontId="27" fillId="27" borderId="3" xfId="0" applyFont="1" applyFill="1" applyBorder="1" applyAlignment="1">
      <alignment horizontal="center" wrapText="1"/>
    </xf>
    <xf numFmtId="0" fontId="27" fillId="27" borderId="4" xfId="0" applyFont="1" applyFill="1" applyBorder="1" applyAlignment="1">
      <alignment horizontal="center" wrapText="1"/>
    </xf>
    <xf numFmtId="0" fontId="27" fillId="27" borderId="5" xfId="0" applyFont="1" applyFill="1" applyBorder="1" applyAlignment="1">
      <alignment horizontal="center" wrapText="1"/>
    </xf>
    <xf numFmtId="0" fontId="27" fillId="28" borderId="3" xfId="0" applyFont="1" applyFill="1" applyBorder="1" applyAlignment="1">
      <alignment horizontal="center" wrapText="1"/>
    </xf>
    <xf numFmtId="0" fontId="27" fillId="28" borderId="4" xfId="0" applyFont="1" applyFill="1" applyBorder="1" applyAlignment="1">
      <alignment horizontal="center" wrapText="1"/>
    </xf>
    <xf numFmtId="0" fontId="27" fillId="28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multiLvlStrRef>
              <c:f>'Resum total'!$A$4:$B$9</c:f>
              <c:multiLvlStrCache>
                <c:ptCount val="6"/>
                <c:lvl>
                  <c:pt idx="0">
                    <c:v>LIDERATGE I ESTRATÈGIA</c:v>
                  </c:pt>
                  <c:pt idx="1">
                    <c:v>GESTIÓ DE LES PERSONES</c:v>
                  </c:pt>
                  <c:pt idx="2">
                    <c:v>GESTIÓ DELS RECURSOS</c:v>
                  </c:pt>
                  <c:pt idx="3">
                    <c:v>INTERACCIÓ AMB ELS GRUPS D'INTERÈS I L'ENTORN</c:v>
                  </c:pt>
                  <c:pt idx="4">
                    <c:v>PRESTACIÓ DEL SERVEI D'E/A</c:v>
                  </c:pt>
                  <c:pt idx="5">
                    <c:v>RESULTATS 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</c:lvl>
              </c:multiLvlStrCache>
            </c:multiLvlStrRef>
          </c:cat>
          <c:val>
            <c:numRef>
              <c:f>'Resum total'!$C$4:$C$9</c:f>
              <c:numCache>
                <c:formatCode>0</c:formatCode>
                <c:ptCount val="6"/>
                <c:pt idx="0">
                  <c:v>100.0</c:v>
                </c:pt>
                <c:pt idx="1">
                  <c:v>100.0</c:v>
                </c:pt>
                <c:pt idx="2">
                  <c:v>100.0</c:v>
                </c:pt>
                <c:pt idx="3">
                  <c:v>100.0</c:v>
                </c:pt>
                <c:pt idx="4">
                  <c:v>100.0</c:v>
                </c:pt>
                <c:pt idx="5">
                  <c:v>100.0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44189864"/>
        <c:axId val="-2121095000"/>
      </c:barChart>
      <c:catAx>
        <c:axId val="-2144189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-2121095000"/>
        <c:crosses val="autoZero"/>
        <c:auto val="1"/>
        <c:lblAlgn val="ctr"/>
        <c:lblOffset val="100"/>
        <c:noMultiLvlLbl val="0"/>
      </c:catAx>
      <c:valAx>
        <c:axId val="-2121095000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-2144189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multiLvlStrRef>
              <c:f>AGENTS!$Q$4:$S$8</c:f>
              <c:multiLvlStrCache>
                <c:ptCount val="5"/>
                <c:lvl>
                  <c:pt idx="0">
                    <c:v>LIDERATGE I ESTRATÈGIA</c:v>
                  </c:pt>
                  <c:pt idx="1">
                    <c:v>Lideratge</c:v>
                  </c:pt>
                  <c:pt idx="2">
                    <c:v>Estratègia</c:v>
                  </c:pt>
                  <c:pt idx="3">
                    <c:v>Organització</c:v>
                  </c:pt>
                  <c:pt idx="4">
                    <c:v>Comunicació</c:v>
                  </c:pt>
                </c:lvl>
                <c:lvl>
                  <c:pt idx="1">
                    <c:v>1.1</c:v>
                  </c:pt>
                  <c:pt idx="2">
                    <c:v>1.2</c:v>
                  </c:pt>
                  <c:pt idx="3">
                    <c:v>1.3</c:v>
                  </c:pt>
                  <c:pt idx="4">
                    <c:v>1.4</c:v>
                  </c:pt>
                </c:lvl>
                <c:lvl>
                  <c:pt idx="0">
                    <c:v>1</c:v>
                  </c:pt>
                </c:lvl>
              </c:multiLvlStrCache>
            </c:multiLvlStrRef>
          </c:cat>
          <c:val>
            <c:numRef>
              <c:f>AGENTS!$T$4:$T$8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multiLvlStrRef>
              <c:f>AGENTS!$Q$4:$S$8</c:f>
              <c:multiLvlStrCache>
                <c:ptCount val="5"/>
                <c:lvl>
                  <c:pt idx="0">
                    <c:v>LIDERATGE I ESTRATÈGIA</c:v>
                  </c:pt>
                  <c:pt idx="1">
                    <c:v>Lideratge</c:v>
                  </c:pt>
                  <c:pt idx="2">
                    <c:v>Estratègia</c:v>
                  </c:pt>
                  <c:pt idx="3">
                    <c:v>Organització</c:v>
                  </c:pt>
                  <c:pt idx="4">
                    <c:v>Comunicació</c:v>
                  </c:pt>
                </c:lvl>
                <c:lvl>
                  <c:pt idx="1">
                    <c:v>1.1</c:v>
                  </c:pt>
                  <c:pt idx="2">
                    <c:v>1.2</c:v>
                  </c:pt>
                  <c:pt idx="3">
                    <c:v>1.3</c:v>
                  </c:pt>
                  <c:pt idx="4">
                    <c:v>1.4</c:v>
                  </c:pt>
                </c:lvl>
                <c:lvl>
                  <c:pt idx="0">
                    <c:v>1</c:v>
                  </c:pt>
                </c:lvl>
              </c:multiLvlStrCache>
            </c:multiLvlStrRef>
          </c:cat>
          <c:val>
            <c:numRef>
              <c:f>AGENTS!$U$4:$U$8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invertIfNegative val="0"/>
          <c:cat>
            <c:multiLvlStrRef>
              <c:f>AGENTS!$Q$4:$S$8</c:f>
              <c:multiLvlStrCache>
                <c:ptCount val="5"/>
                <c:lvl>
                  <c:pt idx="0">
                    <c:v>LIDERATGE I ESTRATÈGIA</c:v>
                  </c:pt>
                  <c:pt idx="1">
                    <c:v>Lideratge</c:v>
                  </c:pt>
                  <c:pt idx="2">
                    <c:v>Estratègia</c:v>
                  </c:pt>
                  <c:pt idx="3">
                    <c:v>Organització</c:v>
                  </c:pt>
                  <c:pt idx="4">
                    <c:v>Comunicació</c:v>
                  </c:pt>
                </c:lvl>
                <c:lvl>
                  <c:pt idx="1">
                    <c:v>1.1</c:v>
                  </c:pt>
                  <c:pt idx="2">
                    <c:v>1.2</c:v>
                  </c:pt>
                  <c:pt idx="3">
                    <c:v>1.3</c:v>
                  </c:pt>
                  <c:pt idx="4">
                    <c:v>1.4</c:v>
                  </c:pt>
                </c:lvl>
                <c:lvl>
                  <c:pt idx="0">
                    <c:v>1</c:v>
                  </c:pt>
                </c:lvl>
              </c:multiLvlStrCache>
            </c:multiLvlStrRef>
          </c:cat>
          <c:val>
            <c:numRef>
              <c:f>AGENTS!$V$4:$V$8</c:f>
              <c:numCache>
                <c:formatCode>0</c:formatCode>
                <c:ptCount val="5"/>
                <c:pt idx="1">
                  <c:v>100.0</c:v>
                </c:pt>
                <c:pt idx="2">
                  <c:v>100.0</c:v>
                </c:pt>
                <c:pt idx="3">
                  <c:v>100.0</c:v>
                </c:pt>
                <c:pt idx="4">
                  <c:v>100.0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44888520"/>
        <c:axId val="-2048781112"/>
      </c:barChart>
      <c:catAx>
        <c:axId val="-2044888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-2048781112"/>
        <c:crosses val="autoZero"/>
        <c:auto val="1"/>
        <c:lblAlgn val="ctr"/>
        <c:lblOffset val="100"/>
        <c:noMultiLvlLbl val="0"/>
      </c:catAx>
      <c:valAx>
        <c:axId val="-20487811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2044888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multiLvlStrRef>
              <c:f>AGENTS!$Q$9:$S$13</c:f>
              <c:multiLvlStrCache>
                <c:ptCount val="5"/>
                <c:lvl>
                  <c:pt idx="0">
                    <c:v>GESTIÓ DE LES PERSONES</c:v>
                  </c:pt>
                  <c:pt idx="1">
                    <c:v>Formació i Competència</c:v>
                  </c:pt>
                  <c:pt idx="2">
                    <c:v>Alineament</c:v>
                  </c:pt>
                  <c:pt idx="3">
                    <c:v>Participació</c:v>
                  </c:pt>
                  <c:pt idx="4">
                    <c:v>Reconeixement</c:v>
                  </c:pt>
                </c:lvl>
                <c:lvl>
                  <c:pt idx="1">
                    <c:v>2.1</c:v>
                  </c:pt>
                  <c:pt idx="2">
                    <c:v>2.2</c:v>
                  </c:pt>
                  <c:pt idx="3">
                    <c:v>2.3</c:v>
                  </c:pt>
                  <c:pt idx="4">
                    <c:v>2.4</c:v>
                  </c:pt>
                </c:lvl>
                <c:lvl>
                  <c:pt idx="0">
                    <c:v>2</c:v>
                  </c:pt>
                </c:lvl>
              </c:multiLvlStrCache>
            </c:multiLvlStrRef>
          </c:cat>
          <c:val>
            <c:numRef>
              <c:f>AGENTS!$T$9:$T$13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multiLvlStrRef>
              <c:f>AGENTS!$Q$9:$S$13</c:f>
              <c:multiLvlStrCache>
                <c:ptCount val="5"/>
                <c:lvl>
                  <c:pt idx="0">
                    <c:v>GESTIÓ DE LES PERSONES</c:v>
                  </c:pt>
                  <c:pt idx="1">
                    <c:v>Formació i Competència</c:v>
                  </c:pt>
                  <c:pt idx="2">
                    <c:v>Alineament</c:v>
                  </c:pt>
                  <c:pt idx="3">
                    <c:v>Participació</c:v>
                  </c:pt>
                  <c:pt idx="4">
                    <c:v>Reconeixement</c:v>
                  </c:pt>
                </c:lvl>
                <c:lvl>
                  <c:pt idx="1">
                    <c:v>2.1</c:v>
                  </c:pt>
                  <c:pt idx="2">
                    <c:v>2.2</c:v>
                  </c:pt>
                  <c:pt idx="3">
                    <c:v>2.3</c:v>
                  </c:pt>
                  <c:pt idx="4">
                    <c:v>2.4</c:v>
                  </c:pt>
                </c:lvl>
                <c:lvl>
                  <c:pt idx="0">
                    <c:v>2</c:v>
                  </c:pt>
                </c:lvl>
              </c:multiLvlStrCache>
            </c:multiLvlStrRef>
          </c:cat>
          <c:val>
            <c:numRef>
              <c:f>AGENTS!$U$9:$U$13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invertIfNegative val="0"/>
          <c:cat>
            <c:multiLvlStrRef>
              <c:f>AGENTS!$Q$9:$S$13</c:f>
              <c:multiLvlStrCache>
                <c:ptCount val="5"/>
                <c:lvl>
                  <c:pt idx="0">
                    <c:v>GESTIÓ DE LES PERSONES</c:v>
                  </c:pt>
                  <c:pt idx="1">
                    <c:v>Formació i Competència</c:v>
                  </c:pt>
                  <c:pt idx="2">
                    <c:v>Alineament</c:v>
                  </c:pt>
                  <c:pt idx="3">
                    <c:v>Participació</c:v>
                  </c:pt>
                  <c:pt idx="4">
                    <c:v>Reconeixement</c:v>
                  </c:pt>
                </c:lvl>
                <c:lvl>
                  <c:pt idx="1">
                    <c:v>2.1</c:v>
                  </c:pt>
                  <c:pt idx="2">
                    <c:v>2.2</c:v>
                  </c:pt>
                  <c:pt idx="3">
                    <c:v>2.3</c:v>
                  </c:pt>
                  <c:pt idx="4">
                    <c:v>2.4</c:v>
                  </c:pt>
                </c:lvl>
                <c:lvl>
                  <c:pt idx="0">
                    <c:v>2</c:v>
                  </c:pt>
                </c:lvl>
              </c:multiLvlStrCache>
            </c:multiLvlStrRef>
          </c:cat>
          <c:val>
            <c:numRef>
              <c:f>AGENTS!$V$9:$V$13</c:f>
              <c:numCache>
                <c:formatCode>0</c:formatCode>
                <c:ptCount val="5"/>
                <c:pt idx="1">
                  <c:v>100.0</c:v>
                </c:pt>
                <c:pt idx="2">
                  <c:v>100.0</c:v>
                </c:pt>
                <c:pt idx="3">
                  <c:v>100.0</c:v>
                </c:pt>
                <c:pt idx="4">
                  <c:v>100.0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9639944"/>
        <c:axId val="-2120397320"/>
      </c:barChart>
      <c:catAx>
        <c:axId val="-2119639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-2120397320"/>
        <c:crosses val="autoZero"/>
        <c:auto val="1"/>
        <c:lblAlgn val="ctr"/>
        <c:lblOffset val="100"/>
        <c:noMultiLvlLbl val="0"/>
      </c:catAx>
      <c:valAx>
        <c:axId val="-21203973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2119639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multiLvlStrRef>
              <c:f>AGENTS!$Q$14:$S$18</c:f>
              <c:multiLvlStrCache>
                <c:ptCount val="5"/>
                <c:lvl>
                  <c:pt idx="0">
                    <c:v>GESTIÓ DELS RECURSOS </c:v>
                  </c:pt>
                  <c:pt idx="1">
                    <c:v>Econòmics</c:v>
                  </c:pt>
                  <c:pt idx="2">
                    <c:v>Materials i tecnològics</c:v>
                  </c:pt>
                  <c:pt idx="3">
                    <c:v>Seguretat i Medi ambient</c:v>
                  </c:pt>
                  <c:pt idx="4">
                    <c:v>informació i Coneixement</c:v>
                  </c:pt>
                </c:lvl>
                <c:lvl>
                  <c:pt idx="1">
                    <c:v>3.1</c:v>
                  </c:pt>
                  <c:pt idx="2">
                    <c:v>3.2</c:v>
                  </c:pt>
                  <c:pt idx="3">
                    <c:v>3.3</c:v>
                  </c:pt>
                  <c:pt idx="4">
                    <c:v>3.4</c:v>
                  </c:pt>
                </c:lvl>
                <c:lvl>
                  <c:pt idx="0">
                    <c:v>3</c:v>
                  </c:pt>
                </c:lvl>
              </c:multiLvlStrCache>
            </c:multiLvlStrRef>
          </c:cat>
          <c:val>
            <c:numRef>
              <c:f>AGENTS!$T$14:$T$18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multiLvlStrRef>
              <c:f>AGENTS!$Q$14:$S$18</c:f>
              <c:multiLvlStrCache>
                <c:ptCount val="5"/>
                <c:lvl>
                  <c:pt idx="0">
                    <c:v>GESTIÓ DELS RECURSOS </c:v>
                  </c:pt>
                  <c:pt idx="1">
                    <c:v>Econòmics</c:v>
                  </c:pt>
                  <c:pt idx="2">
                    <c:v>Materials i tecnològics</c:v>
                  </c:pt>
                  <c:pt idx="3">
                    <c:v>Seguretat i Medi ambient</c:v>
                  </c:pt>
                  <c:pt idx="4">
                    <c:v>informació i Coneixement</c:v>
                  </c:pt>
                </c:lvl>
                <c:lvl>
                  <c:pt idx="1">
                    <c:v>3.1</c:v>
                  </c:pt>
                  <c:pt idx="2">
                    <c:v>3.2</c:v>
                  </c:pt>
                  <c:pt idx="3">
                    <c:v>3.3</c:v>
                  </c:pt>
                  <c:pt idx="4">
                    <c:v>3.4</c:v>
                  </c:pt>
                </c:lvl>
                <c:lvl>
                  <c:pt idx="0">
                    <c:v>3</c:v>
                  </c:pt>
                </c:lvl>
              </c:multiLvlStrCache>
            </c:multiLvlStrRef>
          </c:cat>
          <c:val>
            <c:numRef>
              <c:f>AGENTS!$U$14:$U$18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invertIfNegative val="0"/>
          <c:cat>
            <c:multiLvlStrRef>
              <c:f>AGENTS!$Q$14:$S$18</c:f>
              <c:multiLvlStrCache>
                <c:ptCount val="5"/>
                <c:lvl>
                  <c:pt idx="0">
                    <c:v>GESTIÓ DELS RECURSOS </c:v>
                  </c:pt>
                  <c:pt idx="1">
                    <c:v>Econòmics</c:v>
                  </c:pt>
                  <c:pt idx="2">
                    <c:v>Materials i tecnològics</c:v>
                  </c:pt>
                  <c:pt idx="3">
                    <c:v>Seguretat i Medi ambient</c:v>
                  </c:pt>
                  <c:pt idx="4">
                    <c:v>informació i Coneixement</c:v>
                  </c:pt>
                </c:lvl>
                <c:lvl>
                  <c:pt idx="1">
                    <c:v>3.1</c:v>
                  </c:pt>
                  <c:pt idx="2">
                    <c:v>3.2</c:v>
                  </c:pt>
                  <c:pt idx="3">
                    <c:v>3.3</c:v>
                  </c:pt>
                  <c:pt idx="4">
                    <c:v>3.4</c:v>
                  </c:pt>
                </c:lvl>
                <c:lvl>
                  <c:pt idx="0">
                    <c:v>3</c:v>
                  </c:pt>
                </c:lvl>
              </c:multiLvlStrCache>
            </c:multiLvlStrRef>
          </c:cat>
          <c:val>
            <c:numRef>
              <c:f>AGENTS!$V$14:$V$18</c:f>
              <c:numCache>
                <c:formatCode>0</c:formatCode>
                <c:ptCount val="5"/>
                <c:pt idx="1">
                  <c:v>100.0</c:v>
                </c:pt>
                <c:pt idx="2">
                  <c:v>100.0</c:v>
                </c:pt>
                <c:pt idx="3">
                  <c:v>100.0</c:v>
                </c:pt>
                <c:pt idx="4">
                  <c:v>100.0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3776328"/>
        <c:axId val="2124583304"/>
      </c:barChart>
      <c:catAx>
        <c:axId val="-2143776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124583304"/>
        <c:crosses val="autoZero"/>
        <c:auto val="1"/>
        <c:lblAlgn val="ctr"/>
        <c:lblOffset val="100"/>
        <c:noMultiLvlLbl val="0"/>
      </c:catAx>
      <c:valAx>
        <c:axId val="21245833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2143776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portrait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multiLvlStrRef>
              <c:f>AGENTS!$Q$19:$S$23</c:f>
              <c:multiLvlStrCache>
                <c:ptCount val="5"/>
                <c:lvl>
                  <c:pt idx="0">
                    <c:v>INTERACCIÓ AMB ELS GdI I L'ENTORN</c:v>
                  </c:pt>
                  <c:pt idx="1">
                    <c:v>Orientació als Grups d'interès</c:v>
                  </c:pt>
                  <c:pt idx="2">
                    <c:v>Aliances</c:v>
                  </c:pt>
                  <c:pt idx="3">
                    <c:v>Responsabilitat Social</c:v>
                  </c:pt>
                  <c:pt idx="4">
                    <c:v>innovació</c:v>
                  </c:pt>
                </c:lvl>
                <c:lvl>
                  <c:pt idx="1">
                    <c:v>4.1</c:v>
                  </c:pt>
                  <c:pt idx="2">
                    <c:v>4.2</c:v>
                  </c:pt>
                  <c:pt idx="3">
                    <c:v>4.3</c:v>
                  </c:pt>
                  <c:pt idx="4">
                    <c:v>4.4</c:v>
                  </c:pt>
                </c:lvl>
                <c:lvl>
                  <c:pt idx="0">
                    <c:v>4</c:v>
                  </c:pt>
                </c:lvl>
              </c:multiLvlStrCache>
            </c:multiLvlStrRef>
          </c:cat>
          <c:val>
            <c:numRef>
              <c:f>AGENTS!$T$19:$T$23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multiLvlStrRef>
              <c:f>AGENTS!$Q$19:$S$23</c:f>
              <c:multiLvlStrCache>
                <c:ptCount val="5"/>
                <c:lvl>
                  <c:pt idx="0">
                    <c:v>INTERACCIÓ AMB ELS GdI I L'ENTORN</c:v>
                  </c:pt>
                  <c:pt idx="1">
                    <c:v>Orientació als Grups d'interès</c:v>
                  </c:pt>
                  <c:pt idx="2">
                    <c:v>Aliances</c:v>
                  </c:pt>
                  <c:pt idx="3">
                    <c:v>Responsabilitat Social</c:v>
                  </c:pt>
                  <c:pt idx="4">
                    <c:v>innovació</c:v>
                  </c:pt>
                </c:lvl>
                <c:lvl>
                  <c:pt idx="1">
                    <c:v>4.1</c:v>
                  </c:pt>
                  <c:pt idx="2">
                    <c:v>4.2</c:v>
                  </c:pt>
                  <c:pt idx="3">
                    <c:v>4.3</c:v>
                  </c:pt>
                  <c:pt idx="4">
                    <c:v>4.4</c:v>
                  </c:pt>
                </c:lvl>
                <c:lvl>
                  <c:pt idx="0">
                    <c:v>4</c:v>
                  </c:pt>
                </c:lvl>
              </c:multiLvlStrCache>
            </c:multiLvlStrRef>
          </c:cat>
          <c:val>
            <c:numRef>
              <c:f>AGENTS!$U$19:$U$23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invertIfNegative val="0"/>
          <c:cat>
            <c:multiLvlStrRef>
              <c:f>AGENTS!$Q$19:$S$23</c:f>
              <c:multiLvlStrCache>
                <c:ptCount val="5"/>
                <c:lvl>
                  <c:pt idx="0">
                    <c:v>INTERACCIÓ AMB ELS GdI I L'ENTORN</c:v>
                  </c:pt>
                  <c:pt idx="1">
                    <c:v>Orientació als Grups d'interès</c:v>
                  </c:pt>
                  <c:pt idx="2">
                    <c:v>Aliances</c:v>
                  </c:pt>
                  <c:pt idx="3">
                    <c:v>Responsabilitat Social</c:v>
                  </c:pt>
                  <c:pt idx="4">
                    <c:v>innovació</c:v>
                  </c:pt>
                </c:lvl>
                <c:lvl>
                  <c:pt idx="1">
                    <c:v>4.1</c:v>
                  </c:pt>
                  <c:pt idx="2">
                    <c:v>4.2</c:v>
                  </c:pt>
                  <c:pt idx="3">
                    <c:v>4.3</c:v>
                  </c:pt>
                  <c:pt idx="4">
                    <c:v>4.4</c:v>
                  </c:pt>
                </c:lvl>
                <c:lvl>
                  <c:pt idx="0">
                    <c:v>4</c:v>
                  </c:pt>
                </c:lvl>
              </c:multiLvlStrCache>
            </c:multiLvlStrRef>
          </c:cat>
          <c:val>
            <c:numRef>
              <c:f>AGENTS!$V$19:$V$23</c:f>
              <c:numCache>
                <c:formatCode>0</c:formatCode>
                <c:ptCount val="5"/>
                <c:pt idx="1">
                  <c:v>100.0</c:v>
                </c:pt>
                <c:pt idx="2">
                  <c:v>100.0</c:v>
                </c:pt>
                <c:pt idx="3">
                  <c:v>100.0</c:v>
                </c:pt>
                <c:pt idx="4">
                  <c:v>100.0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4876664"/>
        <c:axId val="2125409368"/>
      </c:barChart>
      <c:catAx>
        <c:axId val="2124876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125409368"/>
        <c:crosses val="autoZero"/>
        <c:auto val="1"/>
        <c:lblAlgn val="ctr"/>
        <c:lblOffset val="100"/>
        <c:noMultiLvlLbl val="0"/>
      </c:catAx>
      <c:valAx>
        <c:axId val="21254093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124876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multiLvlStrRef>
              <c:f>AGENTS!$Q$25:$S$31</c:f>
              <c:multiLvlStrCache>
                <c:ptCount val="7"/>
                <c:lvl>
                  <c:pt idx="0">
                    <c:v>PRESTACIÓ DEL SERVEI</c:v>
                  </c:pt>
                  <c:pt idx="1">
                    <c:v>Identificació necessitats</c:v>
                  </c:pt>
                  <c:pt idx="2">
                    <c:v>Generació de Metodologies</c:v>
                  </c:pt>
                  <c:pt idx="3">
                    <c:v>Disseny i Planificació</c:v>
                  </c:pt>
                  <c:pt idx="4">
                    <c:v>Activitats d'Aula</c:v>
                  </c:pt>
                  <c:pt idx="5">
                    <c:v>Avaluació de l'Aprenentatge</c:v>
                  </c:pt>
                  <c:pt idx="6">
                    <c:v>Orientació i Acció Tutorial</c:v>
                  </c:pt>
                </c:lvl>
                <c:lvl>
                  <c:pt idx="1">
                    <c:v>5.1A</c:v>
                  </c:pt>
                  <c:pt idx="2">
                    <c:v>5.1 B</c:v>
                  </c:pt>
                  <c:pt idx="3">
                    <c:v>5.2A</c:v>
                  </c:pt>
                  <c:pt idx="4">
                    <c:v>5.2B</c:v>
                  </c:pt>
                  <c:pt idx="5">
                    <c:v>5.3</c:v>
                  </c:pt>
                  <c:pt idx="6">
                    <c:v>5.4</c:v>
                  </c:pt>
                </c:lvl>
                <c:lvl>
                  <c:pt idx="0">
                    <c:v>5</c:v>
                  </c:pt>
                </c:lvl>
              </c:multiLvlStrCache>
            </c:multiLvlStrRef>
          </c:cat>
          <c:val>
            <c:numRef>
              <c:f>AGENTS!$T$25:$T$31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multiLvlStrRef>
              <c:f>AGENTS!$Q$25:$S$31</c:f>
              <c:multiLvlStrCache>
                <c:ptCount val="7"/>
                <c:lvl>
                  <c:pt idx="0">
                    <c:v>PRESTACIÓ DEL SERVEI</c:v>
                  </c:pt>
                  <c:pt idx="1">
                    <c:v>Identificació necessitats</c:v>
                  </c:pt>
                  <c:pt idx="2">
                    <c:v>Generació de Metodologies</c:v>
                  </c:pt>
                  <c:pt idx="3">
                    <c:v>Disseny i Planificació</c:v>
                  </c:pt>
                  <c:pt idx="4">
                    <c:v>Activitats d'Aula</c:v>
                  </c:pt>
                  <c:pt idx="5">
                    <c:v>Avaluació de l'Aprenentatge</c:v>
                  </c:pt>
                  <c:pt idx="6">
                    <c:v>Orientació i Acció Tutorial</c:v>
                  </c:pt>
                </c:lvl>
                <c:lvl>
                  <c:pt idx="1">
                    <c:v>5.1A</c:v>
                  </c:pt>
                  <c:pt idx="2">
                    <c:v>5.1 B</c:v>
                  </c:pt>
                  <c:pt idx="3">
                    <c:v>5.2A</c:v>
                  </c:pt>
                  <c:pt idx="4">
                    <c:v>5.2B</c:v>
                  </c:pt>
                  <c:pt idx="5">
                    <c:v>5.3</c:v>
                  </c:pt>
                  <c:pt idx="6">
                    <c:v>5.4</c:v>
                  </c:pt>
                </c:lvl>
                <c:lvl>
                  <c:pt idx="0">
                    <c:v>5</c:v>
                  </c:pt>
                </c:lvl>
              </c:multiLvlStrCache>
            </c:multiLvlStrRef>
          </c:cat>
          <c:val>
            <c:numRef>
              <c:f>AGENTS!$U$25:$U$31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cat>
            <c:multiLvlStrRef>
              <c:f>AGENTS!$Q$25:$S$31</c:f>
              <c:multiLvlStrCache>
                <c:ptCount val="7"/>
                <c:lvl>
                  <c:pt idx="0">
                    <c:v>PRESTACIÓ DEL SERVEI</c:v>
                  </c:pt>
                  <c:pt idx="1">
                    <c:v>Identificació necessitats</c:v>
                  </c:pt>
                  <c:pt idx="2">
                    <c:v>Generació de Metodologies</c:v>
                  </c:pt>
                  <c:pt idx="3">
                    <c:v>Disseny i Planificació</c:v>
                  </c:pt>
                  <c:pt idx="4">
                    <c:v>Activitats d'Aula</c:v>
                  </c:pt>
                  <c:pt idx="5">
                    <c:v>Avaluació de l'Aprenentatge</c:v>
                  </c:pt>
                  <c:pt idx="6">
                    <c:v>Orientació i Acció Tutorial</c:v>
                  </c:pt>
                </c:lvl>
                <c:lvl>
                  <c:pt idx="1">
                    <c:v>5.1A</c:v>
                  </c:pt>
                  <c:pt idx="2">
                    <c:v>5.1 B</c:v>
                  </c:pt>
                  <c:pt idx="3">
                    <c:v>5.2A</c:v>
                  </c:pt>
                  <c:pt idx="4">
                    <c:v>5.2B</c:v>
                  </c:pt>
                  <c:pt idx="5">
                    <c:v>5.3</c:v>
                  </c:pt>
                  <c:pt idx="6">
                    <c:v>5.4</c:v>
                  </c:pt>
                </c:lvl>
                <c:lvl>
                  <c:pt idx="0">
                    <c:v>5</c:v>
                  </c:pt>
                </c:lvl>
              </c:multiLvlStrCache>
            </c:multiLvlStrRef>
          </c:cat>
          <c:val>
            <c:numRef>
              <c:f>AGENTS!$V$25:$V$31</c:f>
              <c:numCache>
                <c:formatCode>General</c:formatCode>
                <c:ptCount val="7"/>
                <c:pt idx="1">
                  <c:v>100.0</c:v>
                </c:pt>
                <c:pt idx="2" formatCode="0">
                  <c:v>100.0</c:v>
                </c:pt>
                <c:pt idx="3">
                  <c:v>100.0</c:v>
                </c:pt>
                <c:pt idx="4">
                  <c:v>100.0</c:v>
                </c:pt>
                <c:pt idx="5" formatCode="0">
                  <c:v>100.0</c:v>
                </c:pt>
                <c:pt idx="6" formatCode="0">
                  <c:v>100.0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49153944"/>
        <c:axId val="-2047543592"/>
      </c:barChart>
      <c:catAx>
        <c:axId val="-2049153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-2047543592"/>
        <c:crosses val="autoZero"/>
        <c:auto val="1"/>
        <c:lblAlgn val="ctr"/>
        <c:lblOffset val="100"/>
        <c:noMultiLvlLbl val="0"/>
      </c:catAx>
      <c:valAx>
        <c:axId val="-20475435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2049153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RESULTATS!$C$3:$C$4</c:f>
              <c:strCache>
                <c:ptCount val="1"/>
                <c:pt idx="0">
                  <c:v>RESULTATS </c:v>
                </c:pt>
              </c:strCache>
            </c:strRef>
          </c:tx>
          <c:invertIfNegative val="0"/>
          <c:cat>
            <c:strRef>
              <c:f>RESULTATS!$B$5:$B$9</c:f>
              <c:strCache>
                <c:ptCount val="5"/>
                <c:pt idx="0">
                  <c:v>Indicadors del Pla Estratègic</c:v>
                </c:pt>
                <c:pt idx="1">
                  <c:v>Indicadors dels Resultats Clau</c:v>
                </c:pt>
                <c:pt idx="2">
                  <c:v>Indicadors de Processos</c:v>
                </c:pt>
                <c:pt idx="3">
                  <c:v>Indicadors de RRHH</c:v>
                </c:pt>
                <c:pt idx="4">
                  <c:v>Indicadors  Econòmics i de Sostenibilitat </c:v>
                </c:pt>
              </c:strCache>
            </c:strRef>
          </c:cat>
          <c:val>
            <c:numRef>
              <c:f>RESULTATS!$C$5:$C$9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tx>
            <c:strRef>
              <c:f>RESULTATS!$D$3:$D$4</c:f>
              <c:strCache>
                <c:ptCount val="1"/>
                <c:pt idx="0">
                  <c:v>RESULTATS </c:v>
                </c:pt>
              </c:strCache>
            </c:strRef>
          </c:tx>
          <c:invertIfNegative val="0"/>
          <c:cat>
            <c:strRef>
              <c:f>RESULTATS!$B$5:$B$9</c:f>
              <c:strCache>
                <c:ptCount val="5"/>
                <c:pt idx="0">
                  <c:v>Indicadors del Pla Estratègic</c:v>
                </c:pt>
                <c:pt idx="1">
                  <c:v>Indicadors dels Resultats Clau</c:v>
                </c:pt>
                <c:pt idx="2">
                  <c:v>Indicadors de Processos</c:v>
                </c:pt>
                <c:pt idx="3">
                  <c:v>Indicadors de RRHH</c:v>
                </c:pt>
                <c:pt idx="4">
                  <c:v>Indicadors  Econòmics i de Sostenibilitat </c:v>
                </c:pt>
              </c:strCache>
            </c:strRef>
          </c:cat>
          <c:val>
            <c:numRef>
              <c:f>RESULTATS!$D$5:$D$9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tx>
            <c:strRef>
              <c:f>RESULTATS!$E$3:$E$4</c:f>
              <c:strCache>
                <c:ptCount val="1"/>
                <c:pt idx="0">
                  <c:v>RESULTATS </c:v>
                </c:pt>
              </c:strCache>
            </c:strRef>
          </c:tx>
          <c:invertIfNegative val="0"/>
          <c:cat>
            <c:strRef>
              <c:f>RESULTATS!$B$5:$B$9</c:f>
              <c:strCache>
                <c:ptCount val="5"/>
                <c:pt idx="0">
                  <c:v>Indicadors del Pla Estratègic</c:v>
                </c:pt>
                <c:pt idx="1">
                  <c:v>Indicadors dels Resultats Clau</c:v>
                </c:pt>
                <c:pt idx="2">
                  <c:v>Indicadors de Processos</c:v>
                </c:pt>
                <c:pt idx="3">
                  <c:v>Indicadors de RRHH</c:v>
                </c:pt>
                <c:pt idx="4">
                  <c:v>Indicadors  Econòmics i de Sostenibilitat </c:v>
                </c:pt>
              </c:strCache>
            </c:strRef>
          </c:cat>
          <c:val>
            <c:numRef>
              <c:f>RESULTATS!$E$5:$E$9</c:f>
              <c:numCache>
                <c:formatCode>General</c:formatCode>
                <c:ptCount val="5"/>
              </c:numCache>
            </c:numRef>
          </c:val>
        </c:ser>
        <c:ser>
          <c:idx val="3"/>
          <c:order val="3"/>
          <c:tx>
            <c:strRef>
              <c:f>RESULTATS!$F$3:$F$4</c:f>
              <c:strCache>
                <c:ptCount val="1"/>
                <c:pt idx="0">
                  <c:v>RESULTATS  %</c:v>
                </c:pt>
              </c:strCache>
            </c:strRef>
          </c:tx>
          <c:invertIfNegative val="0"/>
          <c:cat>
            <c:strRef>
              <c:f>RESULTATS!$B$5:$B$9</c:f>
              <c:strCache>
                <c:ptCount val="5"/>
                <c:pt idx="0">
                  <c:v>Indicadors del Pla Estratègic</c:v>
                </c:pt>
                <c:pt idx="1">
                  <c:v>Indicadors dels Resultats Clau</c:v>
                </c:pt>
                <c:pt idx="2">
                  <c:v>Indicadors de Processos</c:v>
                </c:pt>
                <c:pt idx="3">
                  <c:v>Indicadors de RRHH</c:v>
                </c:pt>
                <c:pt idx="4">
                  <c:v>Indicadors  Econòmics i de Sostenibilitat </c:v>
                </c:pt>
              </c:strCache>
            </c:strRef>
          </c:cat>
          <c:val>
            <c:numRef>
              <c:f>RESULTATS!$F$5:$F$9</c:f>
              <c:numCache>
                <c:formatCode>0</c:formatCode>
                <c:ptCount val="5"/>
                <c:pt idx="0">
                  <c:v>100.0</c:v>
                </c:pt>
                <c:pt idx="1">
                  <c:v>100.0</c:v>
                </c:pt>
                <c:pt idx="2">
                  <c:v>100.0</c:v>
                </c:pt>
                <c:pt idx="3">
                  <c:v>100.0</c:v>
                </c:pt>
                <c:pt idx="4">
                  <c:v>100.0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1035752"/>
        <c:axId val="-2047717272"/>
      </c:barChart>
      <c:catAx>
        <c:axId val="-2111035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-2047717272"/>
        <c:crosses val="autoZero"/>
        <c:auto val="1"/>
        <c:lblAlgn val="ctr"/>
        <c:lblOffset val="100"/>
        <c:noMultiLvlLbl val="0"/>
      </c:catAx>
      <c:valAx>
        <c:axId val="-20477172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2111035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4" Type="http://schemas.openxmlformats.org/officeDocument/2006/relationships/chart" Target="../charts/chart5.xml"/><Relationship Id="rId5" Type="http://schemas.openxmlformats.org/officeDocument/2006/relationships/chart" Target="../charts/chart6.xml"/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58</xdr:row>
      <xdr:rowOff>95250</xdr:rowOff>
    </xdr:from>
    <xdr:to>
      <xdr:col>2</xdr:col>
      <xdr:colOff>581025</xdr:colOff>
      <xdr:row>61</xdr:row>
      <xdr:rowOff>85725</xdr:rowOff>
    </xdr:to>
    <xdr:sp macro="" textlink="">
      <xdr:nvSpPr>
        <xdr:cNvPr id="2121" name="Imagen 34"/>
        <xdr:cNvSpPr>
          <a:spLocks noChangeAspect="1" noChangeArrowheads="1"/>
        </xdr:cNvSpPr>
      </xdr:nvSpPr>
      <xdr:spPr bwMode="auto">
        <a:xfrm>
          <a:off x="1390650" y="12763500"/>
          <a:ext cx="4953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85725</xdr:colOff>
      <xdr:row>57</xdr:row>
      <xdr:rowOff>95250</xdr:rowOff>
    </xdr:from>
    <xdr:to>
      <xdr:col>2</xdr:col>
      <xdr:colOff>581025</xdr:colOff>
      <xdr:row>60</xdr:row>
      <xdr:rowOff>85725</xdr:rowOff>
    </xdr:to>
    <xdr:sp macro="" textlink="">
      <xdr:nvSpPr>
        <xdr:cNvPr id="2122" name="Imagen 34"/>
        <xdr:cNvSpPr>
          <a:spLocks noChangeAspect="1" noChangeArrowheads="1"/>
        </xdr:cNvSpPr>
      </xdr:nvSpPr>
      <xdr:spPr bwMode="auto">
        <a:xfrm>
          <a:off x="1390650" y="12573000"/>
          <a:ext cx="4953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85725</xdr:colOff>
      <xdr:row>60</xdr:row>
      <xdr:rowOff>114300</xdr:rowOff>
    </xdr:from>
    <xdr:to>
      <xdr:col>2</xdr:col>
      <xdr:colOff>581025</xdr:colOff>
      <xdr:row>63</xdr:row>
      <xdr:rowOff>104775</xdr:rowOff>
    </xdr:to>
    <xdr:sp macro="" textlink="">
      <xdr:nvSpPr>
        <xdr:cNvPr id="2123" name="Imagen 34"/>
        <xdr:cNvSpPr>
          <a:spLocks noChangeAspect="1" noChangeArrowheads="1"/>
        </xdr:cNvSpPr>
      </xdr:nvSpPr>
      <xdr:spPr bwMode="auto">
        <a:xfrm>
          <a:off x="1390650" y="13163550"/>
          <a:ext cx="4953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104775</xdr:colOff>
      <xdr:row>60</xdr:row>
      <xdr:rowOff>114300</xdr:rowOff>
    </xdr:from>
    <xdr:to>
      <xdr:col>2</xdr:col>
      <xdr:colOff>600075</xdr:colOff>
      <xdr:row>63</xdr:row>
      <xdr:rowOff>104775</xdr:rowOff>
    </xdr:to>
    <xdr:sp macro="" textlink="">
      <xdr:nvSpPr>
        <xdr:cNvPr id="2124" name="Imagen 34"/>
        <xdr:cNvSpPr>
          <a:spLocks noChangeAspect="1" noChangeArrowheads="1"/>
        </xdr:cNvSpPr>
      </xdr:nvSpPr>
      <xdr:spPr bwMode="auto">
        <a:xfrm>
          <a:off x="1409700" y="13163550"/>
          <a:ext cx="4953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428625</xdr:colOff>
      <xdr:row>15</xdr:row>
      <xdr:rowOff>190500</xdr:rowOff>
    </xdr:from>
    <xdr:to>
      <xdr:col>2</xdr:col>
      <xdr:colOff>104775</xdr:colOff>
      <xdr:row>20</xdr:row>
      <xdr:rowOff>95250</xdr:rowOff>
    </xdr:to>
    <xdr:pic>
      <xdr:nvPicPr>
        <xdr:cNvPr id="21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4314825"/>
          <a:ext cx="9810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9</xdr:col>
      <xdr:colOff>704000</xdr:colOff>
      <xdr:row>4</xdr:row>
      <xdr:rowOff>190405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5" y="190500"/>
          <a:ext cx="6800000" cy="7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11</xdr:row>
      <xdr:rowOff>152400</xdr:rowOff>
    </xdr:from>
    <xdr:to>
      <xdr:col>3</xdr:col>
      <xdr:colOff>314325</xdr:colOff>
      <xdr:row>26</xdr:row>
      <xdr:rowOff>161925</xdr:rowOff>
    </xdr:to>
    <xdr:graphicFrame macro="">
      <xdr:nvGraphicFramePr>
        <xdr:cNvPr id="103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7</xdr:col>
      <xdr:colOff>590550</xdr:colOff>
      <xdr:row>10</xdr:row>
      <xdr:rowOff>95250</xdr:rowOff>
    </xdr:to>
    <xdr:graphicFrame macro="">
      <xdr:nvGraphicFramePr>
        <xdr:cNvPr id="4147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11</xdr:row>
      <xdr:rowOff>76200</xdr:rowOff>
    </xdr:from>
    <xdr:to>
      <xdr:col>7</xdr:col>
      <xdr:colOff>590550</xdr:colOff>
      <xdr:row>21</xdr:row>
      <xdr:rowOff>180975</xdr:rowOff>
    </xdr:to>
    <xdr:graphicFrame macro="">
      <xdr:nvGraphicFramePr>
        <xdr:cNvPr id="4148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22</xdr:row>
      <xdr:rowOff>180975</xdr:rowOff>
    </xdr:from>
    <xdr:to>
      <xdr:col>7</xdr:col>
      <xdr:colOff>590550</xdr:colOff>
      <xdr:row>32</xdr:row>
      <xdr:rowOff>171450</xdr:rowOff>
    </xdr:to>
    <xdr:graphicFrame macro="">
      <xdr:nvGraphicFramePr>
        <xdr:cNvPr id="4149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409575</xdr:colOff>
      <xdr:row>0</xdr:row>
      <xdr:rowOff>19050</xdr:rowOff>
    </xdr:from>
    <xdr:to>
      <xdr:col>14</xdr:col>
      <xdr:colOff>533400</xdr:colOff>
      <xdr:row>10</xdr:row>
      <xdr:rowOff>95250</xdr:rowOff>
    </xdr:to>
    <xdr:graphicFrame macro="">
      <xdr:nvGraphicFramePr>
        <xdr:cNvPr id="4150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381000</xdr:colOff>
      <xdr:row>11</xdr:row>
      <xdr:rowOff>85725</xdr:rowOff>
    </xdr:from>
    <xdr:to>
      <xdr:col>14</xdr:col>
      <xdr:colOff>523875</xdr:colOff>
      <xdr:row>24</xdr:row>
      <xdr:rowOff>161925</xdr:rowOff>
    </xdr:to>
    <xdr:graphicFrame macro="">
      <xdr:nvGraphicFramePr>
        <xdr:cNvPr id="4151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10</xdr:row>
      <xdr:rowOff>171450</xdr:rowOff>
    </xdr:from>
    <xdr:to>
      <xdr:col>9</xdr:col>
      <xdr:colOff>247650</xdr:colOff>
      <xdr:row>26</xdr:row>
      <xdr:rowOff>9525</xdr:rowOff>
    </xdr:to>
    <xdr:graphicFrame macro="">
      <xdr:nvGraphicFramePr>
        <xdr:cNvPr id="10251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24"/>
  <sheetViews>
    <sheetView windowProtection="1" showGridLines="0" tabSelected="1" zoomScale="70" zoomScaleNormal="70" zoomScalePageLayoutView="70" workbookViewId="0">
      <selection activeCell="K8" sqref="K8"/>
    </sheetView>
  </sheetViews>
  <sheetFormatPr baseColWidth="10" defaultColWidth="11.5" defaultRowHeight="14" x14ac:dyDescent="0"/>
  <cols>
    <col min="1" max="1" width="8.1640625" customWidth="1"/>
    <col min="12" max="12" width="3.83203125" customWidth="1"/>
  </cols>
  <sheetData>
    <row r="8" spans="2:14" ht="69">
      <c r="B8" s="152" t="s">
        <v>52</v>
      </c>
      <c r="N8" s="158"/>
    </row>
    <row r="10" spans="2:14" ht="46">
      <c r="E10" s="153" t="s">
        <v>169</v>
      </c>
    </row>
    <row r="13" spans="2:14" ht="23">
      <c r="G13" s="155" t="s">
        <v>53</v>
      </c>
      <c r="H13" s="155"/>
      <c r="I13" s="156"/>
      <c r="J13" s="156"/>
    </row>
    <row r="16" spans="2:14" ht="29">
      <c r="G16" s="157" t="s">
        <v>54</v>
      </c>
    </row>
    <row r="20" spans="3:11" ht="15">
      <c r="C20" s="154" t="s">
        <v>137</v>
      </c>
    </row>
    <row r="21" spans="3:11" ht="15" thickBot="1">
      <c r="I21" s="158"/>
    </row>
    <row r="22" spans="3:11" ht="19" thickBot="1">
      <c r="E22" s="147" t="s">
        <v>55</v>
      </c>
      <c r="F22" s="147"/>
      <c r="G22" s="159" t="s">
        <v>138</v>
      </c>
      <c r="H22" s="160"/>
      <c r="I22" s="160"/>
      <c r="J22" s="160"/>
      <c r="K22" s="161"/>
    </row>
    <row r="23" spans="3:11" ht="15" thickBot="1"/>
    <row r="24" spans="3:11" ht="19" thickBot="1">
      <c r="E24" s="147" t="s">
        <v>56</v>
      </c>
      <c r="F24" s="142"/>
      <c r="I24" s="159" t="s">
        <v>170</v>
      </c>
      <c r="J24" s="160"/>
      <c r="K24" s="161"/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9"/>
  <sheetViews>
    <sheetView windowProtection="1" workbookViewId="0">
      <selection activeCell="J27" sqref="J27"/>
    </sheetView>
  </sheetViews>
  <sheetFormatPr baseColWidth="10" defaultColWidth="9.1640625" defaultRowHeight="14" x14ac:dyDescent="0"/>
  <cols>
    <col min="5" max="5" width="16.1640625" customWidth="1"/>
    <col min="6" max="6" width="5.83203125" style="138" customWidth="1"/>
  </cols>
  <sheetData>
    <row r="3" spans="2:6" ht="20">
      <c r="B3" s="192" t="s">
        <v>37</v>
      </c>
      <c r="C3" s="193"/>
    </row>
    <row r="4" spans="2:6">
      <c r="F4" s="138" t="s">
        <v>42</v>
      </c>
    </row>
    <row r="5" spans="2:6" ht="15">
      <c r="B5" s="190" t="s">
        <v>126</v>
      </c>
      <c r="C5" s="190"/>
      <c r="D5" s="190"/>
      <c r="E5" s="190"/>
      <c r="F5" s="191">
        <f>'Eix 6'!F39</f>
        <v>100</v>
      </c>
    </row>
    <row r="6" spans="2:6" ht="15">
      <c r="B6" s="190" t="s">
        <v>127</v>
      </c>
      <c r="C6" s="190"/>
      <c r="D6" s="190"/>
      <c r="E6" s="190"/>
      <c r="F6" s="191">
        <f>'Eix 6'!K39</f>
        <v>100</v>
      </c>
    </row>
    <row r="7" spans="2:6" ht="15">
      <c r="B7" s="190" t="s">
        <v>128</v>
      </c>
      <c r="C7" s="190"/>
      <c r="D7" s="190"/>
      <c r="E7" s="190"/>
      <c r="F7" s="191">
        <f>'Eix 6'!P39</f>
        <v>100</v>
      </c>
    </row>
    <row r="8" spans="2:6" ht="15">
      <c r="B8" s="190" t="s">
        <v>129</v>
      </c>
      <c r="C8" s="190"/>
      <c r="D8" s="190"/>
      <c r="E8" s="190"/>
      <c r="F8" s="191">
        <f>'Eix 6'!U39</f>
        <v>100</v>
      </c>
    </row>
    <row r="9" spans="2:6" ht="15">
      <c r="B9" s="190" t="s">
        <v>130</v>
      </c>
      <c r="C9" s="190"/>
      <c r="D9" s="190"/>
      <c r="E9" s="190"/>
      <c r="F9" s="191">
        <f>'Eix 6'!Z39</f>
        <v>100</v>
      </c>
    </row>
    <row r="29" spans="9:12" ht="20">
      <c r="I29" s="190" t="s">
        <v>136</v>
      </c>
      <c r="K29" s="194" t="s">
        <v>131</v>
      </c>
      <c r="L29" s="195"/>
    </row>
  </sheetData>
  <sheetProtection password="E0DF" sheet="1" objects="1" scenarios="1"/>
  <pageMargins left="0.43307086614173229" right="0.23622047244094491" top="0" bottom="0" header="0.31496062992125984" footer="0.31496062992125984"/>
  <pageSetup paperSize="9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windowProtection="1" workbookViewId="0">
      <selection activeCell="AC22" sqref="AC22"/>
    </sheetView>
  </sheetViews>
  <sheetFormatPr baseColWidth="10" defaultColWidth="11.5" defaultRowHeight="14" x14ac:dyDescent="0"/>
  <cols>
    <col min="1" max="1" width="3.6640625" customWidth="1"/>
    <col min="2" max="25" width="5.33203125" customWidth="1"/>
    <col min="26" max="26" width="5.5" customWidth="1"/>
    <col min="27" max="27" width="3.6640625" customWidth="1"/>
  </cols>
  <sheetData>
    <row r="1" spans="1:27" ht="19" thickBot="1">
      <c r="B1" s="35" t="s">
        <v>159</v>
      </c>
      <c r="C1" s="262"/>
      <c r="D1" s="263"/>
      <c r="E1" s="40" t="s">
        <v>160</v>
      </c>
      <c r="F1" s="37"/>
      <c r="G1" s="38"/>
      <c r="H1" s="214"/>
      <c r="I1" s="215"/>
      <c r="J1" s="30"/>
      <c r="K1" s="30"/>
      <c r="P1" s="41"/>
      <c r="Q1" s="42" t="s">
        <v>38</v>
      </c>
      <c r="R1" s="42"/>
      <c r="S1" s="42"/>
      <c r="T1" s="42"/>
      <c r="U1" s="44" t="s">
        <v>156</v>
      </c>
      <c r="V1" s="45"/>
      <c r="W1" s="45"/>
      <c r="X1" s="45"/>
      <c r="Y1" s="46"/>
      <c r="Z1" s="178"/>
    </row>
    <row r="2" spans="1:27" s="223" customFormat="1" ht="12" thickBot="1">
      <c r="P2" s="224"/>
      <c r="Q2" s="225"/>
      <c r="R2" s="225"/>
      <c r="S2" s="225"/>
      <c r="T2" s="225"/>
    </row>
    <row r="3" spans="1:27" ht="15" thickBot="1">
      <c r="B3" s="102" t="s">
        <v>139</v>
      </c>
      <c r="C3" s="103"/>
      <c r="D3" s="103"/>
      <c r="E3" s="103"/>
      <c r="F3" s="104"/>
      <c r="G3" s="105" t="s">
        <v>140</v>
      </c>
      <c r="H3" s="106"/>
      <c r="I3" s="106"/>
      <c r="J3" s="106"/>
      <c r="K3" s="107"/>
      <c r="L3" s="108" t="s">
        <v>141</v>
      </c>
      <c r="M3" s="109"/>
      <c r="N3" s="109"/>
      <c r="O3" s="109"/>
      <c r="P3" s="110"/>
      <c r="Q3" s="105" t="s">
        <v>142</v>
      </c>
      <c r="R3" s="106"/>
      <c r="S3" s="106"/>
      <c r="T3" s="106"/>
      <c r="U3" s="107"/>
      <c r="V3" s="13" t="s">
        <v>158</v>
      </c>
      <c r="W3" s="14"/>
      <c r="X3" s="14"/>
      <c r="Y3" s="14"/>
      <c r="Z3" s="15"/>
    </row>
    <row r="4" spans="1:27" s="29" customFormat="1" ht="16" thickBot="1">
      <c r="B4" s="226"/>
      <c r="C4" s="212"/>
      <c r="D4" s="212"/>
      <c r="E4" s="213" t="s">
        <v>150</v>
      </c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2"/>
      <c r="W4" s="212"/>
      <c r="X4" s="212"/>
      <c r="Y4" s="212"/>
      <c r="Z4" s="227"/>
    </row>
    <row r="5" spans="1:27" s="246" customFormat="1" ht="15">
      <c r="A5" s="270" t="s">
        <v>161</v>
      </c>
      <c r="B5" s="264"/>
      <c r="C5" s="244"/>
      <c r="D5" s="244"/>
      <c r="E5" s="244"/>
      <c r="F5" s="244"/>
      <c r="G5" s="243"/>
      <c r="H5" s="244"/>
      <c r="I5" s="244"/>
      <c r="J5" s="244"/>
      <c r="K5" s="244"/>
      <c r="L5" s="243"/>
      <c r="M5" s="244"/>
      <c r="N5" s="244"/>
      <c r="O5" s="244"/>
      <c r="P5" s="244"/>
      <c r="Q5" s="243"/>
      <c r="R5" s="244"/>
      <c r="S5" s="244"/>
      <c r="T5" s="244"/>
      <c r="U5" s="244"/>
      <c r="V5" s="243"/>
      <c r="W5" s="244"/>
      <c r="X5" s="244"/>
      <c r="Y5" s="244"/>
      <c r="Z5" s="245"/>
      <c r="AA5" s="270" t="s">
        <v>161</v>
      </c>
    </row>
    <row r="6" spans="1:27" s="246" customFormat="1" ht="16" thickBot="1">
      <c r="A6" s="271"/>
      <c r="B6" s="250"/>
      <c r="C6" s="251"/>
      <c r="D6" s="251"/>
      <c r="E6" s="251"/>
      <c r="F6" s="251"/>
      <c r="G6" s="250"/>
      <c r="H6" s="251"/>
      <c r="I6" s="251"/>
      <c r="J6" s="251"/>
      <c r="K6" s="251"/>
      <c r="L6" s="250"/>
      <c r="M6" s="251"/>
      <c r="N6" s="251"/>
      <c r="O6" s="251"/>
      <c r="P6" s="251"/>
      <c r="Q6" s="250"/>
      <c r="R6" s="251"/>
      <c r="S6" s="251"/>
      <c r="T6" s="251"/>
      <c r="U6" s="251"/>
      <c r="V6" s="250"/>
      <c r="W6" s="251"/>
      <c r="X6" s="251"/>
      <c r="Y6" s="251"/>
      <c r="Z6" s="252"/>
      <c r="AA6" s="271"/>
    </row>
    <row r="7" spans="1:27" s="246" customFormat="1" ht="15">
      <c r="A7" s="271" t="s">
        <v>162</v>
      </c>
      <c r="B7" s="247"/>
      <c r="C7" s="248"/>
      <c r="D7" s="248"/>
      <c r="E7" s="248"/>
      <c r="F7" s="248"/>
      <c r="G7" s="247"/>
      <c r="H7" s="248"/>
      <c r="I7" s="248"/>
      <c r="J7" s="248"/>
      <c r="K7" s="248"/>
      <c r="L7" s="247"/>
      <c r="M7" s="248"/>
      <c r="N7" s="248"/>
      <c r="O7" s="248"/>
      <c r="P7" s="248"/>
      <c r="Q7" s="247"/>
      <c r="R7" s="248"/>
      <c r="S7" s="248"/>
      <c r="T7" s="248"/>
      <c r="U7" s="248"/>
      <c r="V7" s="247"/>
      <c r="W7" s="248"/>
      <c r="X7" s="248"/>
      <c r="Y7" s="248"/>
      <c r="Z7" s="249"/>
      <c r="AA7" s="271" t="s">
        <v>162</v>
      </c>
    </row>
    <row r="8" spans="1:27" s="246" customFormat="1" ht="16" thickBot="1">
      <c r="A8" s="272"/>
      <c r="B8" s="250"/>
      <c r="C8" s="251"/>
      <c r="D8" s="251"/>
      <c r="E8" s="251"/>
      <c r="F8" s="251"/>
      <c r="G8" s="250"/>
      <c r="H8" s="251"/>
      <c r="I8" s="251"/>
      <c r="J8" s="251"/>
      <c r="K8" s="251"/>
      <c r="L8" s="250"/>
      <c r="M8" s="251"/>
      <c r="N8" s="251"/>
      <c r="O8" s="251"/>
      <c r="P8" s="251"/>
      <c r="Q8" s="250"/>
      <c r="R8" s="251"/>
      <c r="S8" s="251"/>
      <c r="T8" s="251"/>
      <c r="U8" s="251"/>
      <c r="V8" s="250"/>
      <c r="W8" s="251"/>
      <c r="X8" s="251"/>
      <c r="Y8" s="251"/>
      <c r="Z8" s="252"/>
      <c r="AA8" s="272"/>
    </row>
    <row r="9" spans="1:27" s="29" customFormat="1" ht="16" thickBot="1">
      <c r="B9" s="228"/>
      <c r="C9" s="229"/>
      <c r="D9" s="229"/>
      <c r="E9" s="229"/>
      <c r="F9" s="230" t="s">
        <v>152</v>
      </c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31"/>
    </row>
    <row r="10" spans="1:27" s="246" customFormat="1" ht="15">
      <c r="A10" s="273" t="s">
        <v>161</v>
      </c>
      <c r="B10" s="243"/>
      <c r="C10" s="244"/>
      <c r="D10" s="244"/>
      <c r="E10" s="244"/>
      <c r="F10" s="253"/>
      <c r="G10" s="243"/>
      <c r="H10" s="244"/>
      <c r="I10" s="244"/>
      <c r="J10" s="244"/>
      <c r="K10" s="245"/>
      <c r="L10" s="243"/>
      <c r="M10" s="244"/>
      <c r="N10" s="244"/>
      <c r="O10" s="244"/>
      <c r="P10" s="245"/>
      <c r="Q10" s="243"/>
      <c r="R10" s="244"/>
      <c r="S10" s="244"/>
      <c r="T10" s="244"/>
      <c r="U10" s="245"/>
      <c r="V10" s="243"/>
      <c r="W10" s="244"/>
      <c r="X10" s="244"/>
      <c r="Y10" s="244"/>
      <c r="Z10" s="245"/>
      <c r="AA10" s="273" t="s">
        <v>161</v>
      </c>
    </row>
    <row r="11" spans="1:27" s="246" customFormat="1" ht="16" thickBot="1">
      <c r="A11" s="274"/>
      <c r="B11" s="250"/>
      <c r="C11" s="251"/>
      <c r="D11" s="251"/>
      <c r="E11" s="251"/>
      <c r="F11" s="265"/>
      <c r="G11" s="250"/>
      <c r="H11" s="251"/>
      <c r="I11" s="251"/>
      <c r="J11" s="251"/>
      <c r="K11" s="252"/>
      <c r="L11" s="250"/>
      <c r="M11" s="251"/>
      <c r="N11" s="251"/>
      <c r="O11" s="251"/>
      <c r="P11" s="252"/>
      <c r="Q11" s="250"/>
      <c r="R11" s="251"/>
      <c r="S11" s="251"/>
      <c r="T11" s="251"/>
      <c r="U11" s="252"/>
      <c r="V11" s="250"/>
      <c r="W11" s="251"/>
      <c r="X11" s="251"/>
      <c r="Y11" s="251"/>
      <c r="Z11" s="252"/>
      <c r="AA11" s="274"/>
    </row>
    <row r="12" spans="1:27" s="246" customFormat="1" ht="15">
      <c r="A12" s="274" t="s">
        <v>162</v>
      </c>
      <c r="B12" s="247"/>
      <c r="C12" s="248"/>
      <c r="D12" s="248"/>
      <c r="E12" s="248"/>
      <c r="F12" s="254"/>
      <c r="G12" s="247"/>
      <c r="H12" s="248"/>
      <c r="I12" s="248"/>
      <c r="J12" s="248"/>
      <c r="K12" s="249"/>
      <c r="L12" s="247"/>
      <c r="M12" s="248"/>
      <c r="N12" s="248"/>
      <c r="O12" s="248"/>
      <c r="P12" s="249"/>
      <c r="Q12" s="247"/>
      <c r="R12" s="248"/>
      <c r="S12" s="248"/>
      <c r="T12" s="248"/>
      <c r="U12" s="249"/>
      <c r="V12" s="247"/>
      <c r="W12" s="248"/>
      <c r="X12" s="248"/>
      <c r="Y12" s="248"/>
      <c r="Z12" s="249"/>
      <c r="AA12" s="274" t="s">
        <v>162</v>
      </c>
    </row>
    <row r="13" spans="1:27" s="246" customFormat="1" ht="16" thickBot="1">
      <c r="A13" s="275"/>
      <c r="B13" s="250"/>
      <c r="C13" s="251"/>
      <c r="D13" s="251"/>
      <c r="E13" s="251"/>
      <c r="F13" s="252"/>
      <c r="G13" s="250"/>
      <c r="H13" s="251"/>
      <c r="I13" s="251"/>
      <c r="J13" s="251"/>
      <c r="K13" s="252"/>
      <c r="L13" s="250"/>
      <c r="M13" s="251"/>
      <c r="N13" s="251"/>
      <c r="O13" s="251"/>
      <c r="P13" s="252"/>
      <c r="Q13" s="250"/>
      <c r="R13" s="251"/>
      <c r="S13" s="251"/>
      <c r="T13" s="251"/>
      <c r="U13" s="252"/>
      <c r="V13" s="250"/>
      <c r="W13" s="251"/>
      <c r="X13" s="251"/>
      <c r="Y13" s="251"/>
      <c r="Z13" s="252"/>
      <c r="AA13" s="275"/>
    </row>
    <row r="14" spans="1:27" s="29" customFormat="1" ht="16" thickBot="1">
      <c r="B14" s="232"/>
      <c r="C14" s="233"/>
      <c r="D14" s="233"/>
      <c r="E14" s="234" t="s">
        <v>151</v>
      </c>
      <c r="F14" s="235"/>
      <c r="G14" s="234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3"/>
      <c r="X14" s="233"/>
      <c r="Y14" s="233"/>
      <c r="Z14" s="236"/>
    </row>
    <row r="15" spans="1:27" s="246" customFormat="1" ht="15">
      <c r="A15" s="276" t="s">
        <v>161</v>
      </c>
      <c r="B15" s="243"/>
      <c r="C15" s="244"/>
      <c r="D15" s="244"/>
      <c r="E15" s="255"/>
      <c r="F15" s="245"/>
      <c r="G15" s="256"/>
      <c r="H15" s="244"/>
      <c r="I15" s="244"/>
      <c r="J15" s="244"/>
      <c r="K15" s="245"/>
      <c r="L15" s="243"/>
      <c r="M15" s="244"/>
      <c r="N15" s="244"/>
      <c r="O15" s="244"/>
      <c r="P15" s="245"/>
      <c r="Q15" s="243"/>
      <c r="R15" s="244"/>
      <c r="S15" s="244"/>
      <c r="T15" s="244"/>
      <c r="U15" s="245"/>
      <c r="V15" s="243"/>
      <c r="W15" s="244"/>
      <c r="X15" s="244"/>
      <c r="Y15" s="244"/>
      <c r="Z15" s="245"/>
      <c r="AA15" s="276" t="s">
        <v>161</v>
      </c>
    </row>
    <row r="16" spans="1:27" s="246" customFormat="1" ht="16" thickBot="1">
      <c r="A16" s="277"/>
      <c r="B16" s="250"/>
      <c r="C16" s="251"/>
      <c r="D16" s="251"/>
      <c r="E16" s="266"/>
      <c r="F16" s="252"/>
      <c r="G16" s="267"/>
      <c r="H16" s="251"/>
      <c r="I16" s="251"/>
      <c r="J16" s="251"/>
      <c r="K16" s="252"/>
      <c r="L16" s="250"/>
      <c r="M16" s="251"/>
      <c r="N16" s="251"/>
      <c r="O16" s="251"/>
      <c r="P16" s="252"/>
      <c r="Q16" s="250"/>
      <c r="R16" s="251"/>
      <c r="S16" s="251"/>
      <c r="T16" s="251"/>
      <c r="U16" s="252"/>
      <c r="V16" s="250"/>
      <c r="W16" s="251"/>
      <c r="X16" s="251"/>
      <c r="Y16" s="251"/>
      <c r="Z16" s="252"/>
      <c r="AA16" s="277"/>
    </row>
    <row r="17" spans="1:27" s="246" customFormat="1" ht="15">
      <c r="A17" s="277" t="s">
        <v>162</v>
      </c>
      <c r="B17" s="247"/>
      <c r="C17" s="248"/>
      <c r="D17" s="248"/>
      <c r="E17" s="257"/>
      <c r="F17" s="249"/>
      <c r="G17" s="258"/>
      <c r="H17" s="248"/>
      <c r="I17" s="248"/>
      <c r="J17" s="248"/>
      <c r="K17" s="249"/>
      <c r="L17" s="247"/>
      <c r="M17" s="248"/>
      <c r="N17" s="248"/>
      <c r="O17" s="248"/>
      <c r="P17" s="249"/>
      <c r="Q17" s="247"/>
      <c r="R17" s="248"/>
      <c r="S17" s="248"/>
      <c r="T17" s="248"/>
      <c r="U17" s="249"/>
      <c r="V17" s="247"/>
      <c r="W17" s="248"/>
      <c r="X17" s="248"/>
      <c r="Y17" s="248"/>
      <c r="Z17" s="249"/>
      <c r="AA17" s="277" t="s">
        <v>162</v>
      </c>
    </row>
    <row r="18" spans="1:27" s="246" customFormat="1" ht="16" thickBot="1">
      <c r="A18" s="278"/>
      <c r="B18" s="250"/>
      <c r="C18" s="251"/>
      <c r="D18" s="251"/>
      <c r="E18" s="251"/>
      <c r="F18" s="252"/>
      <c r="G18" s="250"/>
      <c r="H18" s="251"/>
      <c r="I18" s="259"/>
      <c r="J18" s="251"/>
      <c r="K18" s="252"/>
      <c r="L18" s="250"/>
      <c r="M18" s="251"/>
      <c r="N18" s="251"/>
      <c r="O18" s="251"/>
      <c r="P18" s="252"/>
      <c r="Q18" s="250"/>
      <c r="R18" s="251"/>
      <c r="S18" s="251"/>
      <c r="T18" s="251"/>
      <c r="U18" s="252"/>
      <c r="V18" s="250"/>
      <c r="W18" s="251"/>
      <c r="X18" s="251"/>
      <c r="Y18" s="251"/>
      <c r="Z18" s="252"/>
      <c r="AA18" s="278"/>
    </row>
    <row r="19" spans="1:27" s="29" customFormat="1" ht="16" thickBot="1">
      <c r="B19" s="237"/>
      <c r="C19" s="217"/>
      <c r="D19" s="217"/>
      <c r="E19" s="217"/>
      <c r="F19" s="217"/>
      <c r="G19" s="216" t="s">
        <v>157</v>
      </c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38"/>
    </row>
    <row r="20" spans="1:27" s="246" customFormat="1" ht="15">
      <c r="A20" s="279" t="s">
        <v>161</v>
      </c>
      <c r="B20" s="243"/>
      <c r="C20" s="244"/>
      <c r="D20" s="244"/>
      <c r="E20" s="244"/>
      <c r="F20" s="245"/>
      <c r="G20" s="256" t="s">
        <v>149</v>
      </c>
      <c r="H20" s="244"/>
      <c r="I20" s="244"/>
      <c r="J20" s="244"/>
      <c r="K20" s="245"/>
      <c r="L20" s="243"/>
      <c r="M20" s="244"/>
      <c r="N20" s="244"/>
      <c r="O20" s="244"/>
      <c r="P20" s="245"/>
      <c r="Q20" s="243"/>
      <c r="R20" s="244"/>
      <c r="S20" s="244"/>
      <c r="T20" s="244"/>
      <c r="U20" s="245"/>
      <c r="V20" s="243"/>
      <c r="W20" s="244"/>
      <c r="X20" s="244"/>
      <c r="Y20" s="244"/>
      <c r="Z20" s="245"/>
      <c r="AA20" s="279" t="s">
        <v>161</v>
      </c>
    </row>
    <row r="21" spans="1:27" s="246" customFormat="1" ht="16" thickBot="1">
      <c r="A21" s="280"/>
      <c r="B21" s="250"/>
      <c r="C21" s="251"/>
      <c r="D21" s="251"/>
      <c r="E21" s="251"/>
      <c r="F21" s="252"/>
      <c r="G21" s="267"/>
      <c r="H21" s="251"/>
      <c r="I21" s="251"/>
      <c r="J21" s="251"/>
      <c r="K21" s="252"/>
      <c r="L21" s="250"/>
      <c r="M21" s="251"/>
      <c r="N21" s="251"/>
      <c r="O21" s="251"/>
      <c r="P21" s="252"/>
      <c r="Q21" s="250"/>
      <c r="R21" s="251"/>
      <c r="S21" s="251"/>
      <c r="T21" s="251"/>
      <c r="U21" s="252"/>
      <c r="V21" s="250"/>
      <c r="W21" s="251"/>
      <c r="X21" s="251"/>
      <c r="Y21" s="251"/>
      <c r="Z21" s="252"/>
      <c r="AA21" s="280"/>
    </row>
    <row r="22" spans="1:27" s="246" customFormat="1" ht="15">
      <c r="A22" s="280" t="s">
        <v>162</v>
      </c>
      <c r="B22" s="247"/>
      <c r="C22" s="248"/>
      <c r="D22" s="248"/>
      <c r="E22" s="248"/>
      <c r="F22" s="249"/>
      <c r="G22" s="247"/>
      <c r="H22" s="248"/>
      <c r="I22" s="248"/>
      <c r="J22" s="248"/>
      <c r="K22" s="249"/>
      <c r="L22" s="247"/>
      <c r="M22" s="248"/>
      <c r="N22" s="248"/>
      <c r="O22" s="248"/>
      <c r="P22" s="249"/>
      <c r="Q22" s="247"/>
      <c r="R22" s="248"/>
      <c r="S22" s="248"/>
      <c r="T22" s="248"/>
      <c r="U22" s="249"/>
      <c r="V22" s="247"/>
      <c r="W22" s="248"/>
      <c r="X22" s="248"/>
      <c r="Y22" s="248"/>
      <c r="Z22" s="249"/>
      <c r="AA22" s="280" t="s">
        <v>162</v>
      </c>
    </row>
    <row r="23" spans="1:27" s="246" customFormat="1" ht="16" thickBot="1">
      <c r="A23" s="281"/>
      <c r="B23" s="250"/>
      <c r="C23" s="251"/>
      <c r="D23" s="251"/>
      <c r="E23" s="251"/>
      <c r="F23" s="252"/>
      <c r="G23" s="250"/>
      <c r="H23" s="251"/>
      <c r="I23" s="251"/>
      <c r="J23" s="251"/>
      <c r="K23" s="252"/>
      <c r="L23" s="250"/>
      <c r="M23" s="251"/>
      <c r="N23" s="251"/>
      <c r="O23" s="251"/>
      <c r="P23" s="252"/>
      <c r="Q23" s="250"/>
      <c r="R23" s="251"/>
      <c r="S23" s="251"/>
      <c r="T23" s="251"/>
      <c r="U23" s="252"/>
      <c r="V23" s="250"/>
      <c r="W23" s="251"/>
      <c r="X23" s="251"/>
      <c r="Y23" s="251"/>
      <c r="Z23" s="252"/>
      <c r="AA23" s="281"/>
    </row>
    <row r="24" spans="1:27" s="29" customFormat="1" ht="16" thickBot="1">
      <c r="B24" s="239"/>
      <c r="C24" s="221"/>
      <c r="D24" s="218" t="s">
        <v>154</v>
      </c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2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40"/>
    </row>
    <row r="25" spans="1:27" s="246" customFormat="1" ht="15">
      <c r="A25" s="282" t="s">
        <v>161</v>
      </c>
      <c r="B25" s="243"/>
      <c r="C25" s="244"/>
      <c r="D25" s="255"/>
      <c r="E25" s="244"/>
      <c r="F25" s="245"/>
      <c r="G25" s="243"/>
      <c r="H25" s="244"/>
      <c r="I25" s="244"/>
      <c r="J25" s="244"/>
      <c r="K25" s="245"/>
      <c r="L25" s="243"/>
      <c r="M25" s="244"/>
      <c r="N25" s="244"/>
      <c r="O25" s="260"/>
      <c r="P25" s="245"/>
      <c r="Q25" s="243"/>
      <c r="R25" s="244"/>
      <c r="S25" s="244"/>
      <c r="T25" s="244"/>
      <c r="U25" s="245"/>
      <c r="V25" s="243"/>
      <c r="W25" s="244"/>
      <c r="X25" s="244"/>
      <c r="Y25" s="244"/>
      <c r="Z25" s="245"/>
      <c r="AA25" s="282" t="s">
        <v>161</v>
      </c>
    </row>
    <row r="26" spans="1:27" s="246" customFormat="1" ht="16" thickBot="1">
      <c r="A26" s="283"/>
      <c r="B26" s="250"/>
      <c r="C26" s="251"/>
      <c r="D26" s="266"/>
      <c r="E26" s="251"/>
      <c r="F26" s="252"/>
      <c r="G26" s="250"/>
      <c r="H26" s="251"/>
      <c r="I26" s="251"/>
      <c r="J26" s="251"/>
      <c r="K26" s="252"/>
      <c r="L26" s="250"/>
      <c r="M26" s="251"/>
      <c r="N26" s="251"/>
      <c r="O26" s="259"/>
      <c r="P26" s="252"/>
      <c r="Q26" s="250"/>
      <c r="R26" s="251"/>
      <c r="S26" s="251"/>
      <c r="T26" s="251"/>
      <c r="U26" s="252"/>
      <c r="V26" s="250"/>
      <c r="W26" s="251"/>
      <c r="X26" s="251"/>
      <c r="Y26" s="251"/>
      <c r="Z26" s="252"/>
      <c r="AA26" s="283"/>
    </row>
    <row r="27" spans="1:27" s="246" customFormat="1" ht="15">
      <c r="A27" s="283" t="s">
        <v>162</v>
      </c>
      <c r="B27" s="247"/>
      <c r="C27" s="248"/>
      <c r="D27" s="257"/>
      <c r="E27" s="257"/>
      <c r="F27" s="254"/>
      <c r="G27" s="258"/>
      <c r="H27" s="257"/>
      <c r="I27" s="257"/>
      <c r="J27" s="257"/>
      <c r="K27" s="254"/>
      <c r="L27" s="258"/>
      <c r="M27" s="257"/>
      <c r="N27" s="257"/>
      <c r="O27" s="257"/>
      <c r="P27" s="254"/>
      <c r="Q27" s="258"/>
      <c r="R27" s="257"/>
      <c r="S27" s="257"/>
      <c r="T27" s="257"/>
      <c r="U27" s="254"/>
      <c r="V27" s="258"/>
      <c r="W27" s="257"/>
      <c r="X27" s="257"/>
      <c r="Y27" s="257"/>
      <c r="Z27" s="249"/>
      <c r="AA27" s="283" t="s">
        <v>162</v>
      </c>
    </row>
    <row r="28" spans="1:27" s="246" customFormat="1" ht="16" thickBot="1">
      <c r="A28" s="284"/>
      <c r="B28" s="250"/>
      <c r="C28" s="251"/>
      <c r="D28" s="251"/>
      <c r="E28" s="251"/>
      <c r="F28" s="252"/>
      <c r="G28" s="250"/>
      <c r="H28" s="251"/>
      <c r="I28" s="251"/>
      <c r="J28" s="251"/>
      <c r="K28" s="252"/>
      <c r="L28" s="250"/>
      <c r="M28" s="251"/>
      <c r="N28" s="251"/>
      <c r="O28" s="251"/>
      <c r="P28" s="252"/>
      <c r="Q28" s="250"/>
      <c r="R28" s="251"/>
      <c r="S28" s="251"/>
      <c r="T28" s="251"/>
      <c r="U28" s="252"/>
      <c r="V28" s="250"/>
      <c r="W28" s="251"/>
      <c r="X28" s="251"/>
      <c r="Y28" s="251"/>
      <c r="Z28" s="252"/>
      <c r="AA28" s="284"/>
    </row>
    <row r="29" spans="1:27" s="29" customFormat="1" ht="16" thickBot="1">
      <c r="B29" s="241"/>
      <c r="C29" s="219"/>
      <c r="D29" s="219"/>
      <c r="E29" s="220" t="s">
        <v>155</v>
      </c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42"/>
    </row>
    <row r="30" spans="1:27" s="246" customFormat="1" ht="15">
      <c r="A30" s="285" t="s">
        <v>161</v>
      </c>
      <c r="B30" s="243"/>
      <c r="C30" s="244"/>
      <c r="D30" s="244"/>
      <c r="E30" s="255"/>
      <c r="F30" s="245"/>
      <c r="G30" s="243"/>
      <c r="H30" s="244"/>
      <c r="I30" s="244"/>
      <c r="J30" s="244"/>
      <c r="K30" s="245"/>
      <c r="L30" s="243"/>
      <c r="M30" s="244"/>
      <c r="N30" s="244"/>
      <c r="O30" s="244"/>
      <c r="P30" s="245"/>
      <c r="Q30" s="243"/>
      <c r="R30" s="244"/>
      <c r="S30" s="244"/>
      <c r="T30" s="244"/>
      <c r="U30" s="245"/>
      <c r="V30" s="243"/>
      <c r="W30" s="244"/>
      <c r="X30" s="244"/>
      <c r="Y30" s="244"/>
      <c r="Z30" s="245"/>
      <c r="AA30" s="285" t="s">
        <v>161</v>
      </c>
    </row>
    <row r="31" spans="1:27" s="246" customFormat="1" ht="16" thickBot="1">
      <c r="A31" s="286"/>
      <c r="B31" s="250"/>
      <c r="C31" s="251"/>
      <c r="D31" s="251"/>
      <c r="E31" s="266"/>
      <c r="F31" s="252"/>
      <c r="G31" s="250"/>
      <c r="H31" s="251"/>
      <c r="I31" s="251"/>
      <c r="J31" s="251"/>
      <c r="K31" s="252"/>
      <c r="L31" s="250"/>
      <c r="M31" s="251"/>
      <c r="N31" s="251"/>
      <c r="O31" s="251"/>
      <c r="P31" s="252"/>
      <c r="Q31" s="250"/>
      <c r="R31" s="251"/>
      <c r="S31" s="251"/>
      <c r="T31" s="251"/>
      <c r="U31" s="252"/>
      <c r="V31" s="250"/>
      <c r="W31" s="251"/>
      <c r="X31" s="251"/>
      <c r="Y31" s="251"/>
      <c r="Z31" s="252"/>
      <c r="AA31" s="286"/>
    </row>
    <row r="32" spans="1:27" s="246" customFormat="1" ht="15">
      <c r="A32" s="286" t="s">
        <v>162</v>
      </c>
      <c r="B32" s="247"/>
      <c r="C32" s="248"/>
      <c r="D32" s="248"/>
      <c r="E32" s="257"/>
      <c r="F32" s="254"/>
      <c r="G32" s="258"/>
      <c r="H32" s="248"/>
      <c r="I32" s="248"/>
      <c r="J32" s="248"/>
      <c r="K32" s="249"/>
      <c r="L32" s="247"/>
      <c r="M32" s="248"/>
      <c r="N32" s="248"/>
      <c r="O32" s="248"/>
      <c r="P32" s="249"/>
      <c r="Q32" s="247"/>
      <c r="R32" s="248"/>
      <c r="S32" s="248"/>
      <c r="T32" s="248"/>
      <c r="U32" s="249"/>
      <c r="V32" s="247"/>
      <c r="W32" s="248"/>
      <c r="X32" s="248"/>
      <c r="Y32" s="248"/>
      <c r="Z32" s="249"/>
      <c r="AA32" s="286" t="s">
        <v>162</v>
      </c>
    </row>
    <row r="33" spans="1:27" s="246" customFormat="1" ht="16" thickBot="1">
      <c r="A33" s="287"/>
      <c r="B33" s="250"/>
      <c r="C33" s="251"/>
      <c r="D33" s="251"/>
      <c r="E33" s="251"/>
      <c r="F33" s="252"/>
      <c r="G33" s="250"/>
      <c r="H33" s="251"/>
      <c r="I33" s="251"/>
      <c r="J33" s="251"/>
      <c r="K33" s="252"/>
      <c r="L33" s="250"/>
      <c r="M33" s="251"/>
      <c r="N33" s="251"/>
      <c r="O33" s="251"/>
      <c r="P33" s="252"/>
      <c r="Q33" s="250"/>
      <c r="R33" s="251"/>
      <c r="S33" s="251"/>
      <c r="T33" s="251"/>
      <c r="U33" s="252"/>
      <c r="V33" s="261"/>
      <c r="W33" s="251"/>
      <c r="X33" s="251"/>
      <c r="Y33" s="251"/>
      <c r="Z33" s="252"/>
      <c r="AA33" s="287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windowProtection="1" topLeftCell="A21" workbookViewId="0">
      <selection activeCell="U30" sqref="U30"/>
    </sheetView>
  </sheetViews>
  <sheetFormatPr baseColWidth="10" defaultColWidth="11.5" defaultRowHeight="14" x14ac:dyDescent="0"/>
  <cols>
    <col min="1" max="1" width="4.5" style="158" customWidth="1"/>
    <col min="2" max="21" width="6.6640625" style="158" customWidth="1"/>
    <col min="22" max="16384" width="11.5" style="158"/>
  </cols>
  <sheetData>
    <row r="1" spans="1:21" ht="19" thickBot="1">
      <c r="B1" s="290" t="s">
        <v>0</v>
      </c>
      <c r="C1" s="291" t="s">
        <v>11</v>
      </c>
      <c r="D1" s="292"/>
      <c r="E1" s="292"/>
      <c r="F1" s="293"/>
      <c r="G1" s="294"/>
      <c r="Q1" s="295" t="s">
        <v>12</v>
      </c>
      <c r="R1" s="296"/>
      <c r="S1" s="296"/>
      <c r="T1" s="297"/>
      <c r="U1" s="288">
        <f xml:space="preserve"> (F40+K40+P40+U40)/4</f>
        <v>100</v>
      </c>
    </row>
    <row r="2" spans="1:21" ht="12" customHeight="1" thickBot="1">
      <c r="J2" s="298"/>
    </row>
    <row r="3" spans="1:21" ht="15" thickBot="1">
      <c r="B3" s="299">
        <v>0</v>
      </c>
      <c r="C3" s="300">
        <v>0.25</v>
      </c>
      <c r="D3" s="301">
        <v>0.5</v>
      </c>
      <c r="E3" s="302">
        <v>0.75</v>
      </c>
      <c r="F3" s="303">
        <v>1</v>
      </c>
      <c r="G3" s="304">
        <v>0</v>
      </c>
      <c r="H3" s="300">
        <v>0.25</v>
      </c>
      <c r="I3" s="301">
        <v>0.5</v>
      </c>
      <c r="J3" s="302">
        <v>0.75</v>
      </c>
      <c r="K3" s="303">
        <v>1</v>
      </c>
      <c r="L3" s="304">
        <v>0</v>
      </c>
      <c r="M3" s="300">
        <v>0.25</v>
      </c>
      <c r="N3" s="301">
        <v>0.5</v>
      </c>
      <c r="O3" s="302">
        <v>0.75</v>
      </c>
      <c r="P3" s="303">
        <v>1</v>
      </c>
      <c r="Q3" s="304">
        <v>0</v>
      </c>
      <c r="R3" s="300">
        <v>0.25</v>
      </c>
      <c r="S3" s="301">
        <v>0.5</v>
      </c>
      <c r="T3" s="302">
        <v>0.75</v>
      </c>
      <c r="U3" s="303">
        <v>1</v>
      </c>
    </row>
    <row r="4" spans="1:21" ht="9" customHeight="1" thickBot="1">
      <c r="B4" s="305"/>
      <c r="C4" s="306"/>
      <c r="D4" s="306"/>
      <c r="E4" s="306"/>
      <c r="F4" s="307"/>
      <c r="G4" s="306"/>
      <c r="H4" s="306"/>
      <c r="I4" s="306"/>
      <c r="J4" s="306"/>
      <c r="K4" s="307"/>
      <c r="L4" s="306"/>
      <c r="M4" s="306"/>
      <c r="N4" s="306"/>
      <c r="O4" s="306"/>
      <c r="P4" s="307"/>
      <c r="Q4" s="306"/>
      <c r="R4" s="306"/>
      <c r="S4" s="306"/>
      <c r="T4" s="306"/>
      <c r="U4" s="307"/>
    </row>
    <row r="5" spans="1:21" ht="17.25" customHeight="1" thickBot="1">
      <c r="B5" s="331" t="s">
        <v>1</v>
      </c>
      <c r="C5" s="332"/>
      <c r="D5" s="332"/>
      <c r="E5" s="332"/>
      <c r="F5" s="333"/>
      <c r="G5" s="334" t="s">
        <v>2</v>
      </c>
      <c r="H5" s="335"/>
      <c r="I5" s="335"/>
      <c r="J5" s="335"/>
      <c r="K5" s="336"/>
      <c r="L5" s="331" t="s">
        <v>3</v>
      </c>
      <c r="M5" s="332"/>
      <c r="N5" s="332"/>
      <c r="O5" s="332"/>
      <c r="P5" s="333"/>
      <c r="Q5" s="337" t="s">
        <v>4</v>
      </c>
      <c r="R5" s="338"/>
      <c r="S5" s="338"/>
      <c r="T5" s="338"/>
      <c r="U5" s="339"/>
    </row>
    <row r="6" spans="1:21" ht="15" thickBot="1">
      <c r="A6" s="328" t="s">
        <v>5</v>
      </c>
      <c r="B6" s="308" t="s">
        <v>8</v>
      </c>
      <c r="C6" s="309"/>
      <c r="D6" s="309"/>
      <c r="E6" s="309"/>
      <c r="F6" s="150">
        <v>100</v>
      </c>
      <c r="G6" s="308" t="s">
        <v>8</v>
      </c>
      <c r="H6" s="309"/>
      <c r="I6" s="309"/>
      <c r="J6" s="309"/>
      <c r="K6" s="150">
        <v>100</v>
      </c>
      <c r="L6" s="308" t="s">
        <v>8</v>
      </c>
      <c r="M6" s="309"/>
      <c r="N6" s="309"/>
      <c r="O6" s="309"/>
      <c r="P6" s="150">
        <v>100</v>
      </c>
      <c r="Q6" s="308" t="s">
        <v>8</v>
      </c>
      <c r="R6" s="309"/>
      <c r="S6" s="309"/>
      <c r="T6" s="309"/>
      <c r="U6" s="150">
        <v>100</v>
      </c>
    </row>
    <row r="7" spans="1:21" ht="15" thickBot="1">
      <c r="A7" s="329"/>
      <c r="B7" s="310"/>
      <c r="C7" s="311"/>
      <c r="D7" s="312" t="s">
        <v>6</v>
      </c>
      <c r="E7" s="311"/>
      <c r="F7" s="313"/>
      <c r="G7" s="310"/>
      <c r="H7" s="311"/>
      <c r="I7" s="312" t="s">
        <v>6</v>
      </c>
      <c r="J7" s="311"/>
      <c r="K7" s="313"/>
      <c r="L7" s="310"/>
      <c r="M7" s="311"/>
      <c r="N7" s="312" t="s">
        <v>6</v>
      </c>
      <c r="O7" s="311"/>
      <c r="P7" s="313"/>
      <c r="Q7" s="310"/>
      <c r="R7" s="311"/>
      <c r="S7" s="312" t="s">
        <v>6</v>
      </c>
      <c r="T7" s="311"/>
      <c r="U7" s="313"/>
    </row>
    <row r="8" spans="1:21">
      <c r="A8" s="329"/>
      <c r="B8" s="340"/>
      <c r="C8" s="341"/>
      <c r="D8" s="341"/>
      <c r="E8" s="341"/>
      <c r="F8" s="342"/>
      <c r="G8" s="340"/>
      <c r="H8" s="341"/>
      <c r="I8" s="341"/>
      <c r="J8" s="341"/>
      <c r="K8" s="342"/>
      <c r="L8" s="340"/>
      <c r="M8" s="341"/>
      <c r="N8" s="341"/>
      <c r="O8" s="341"/>
      <c r="P8" s="342"/>
      <c r="Q8" s="352"/>
      <c r="R8" s="353"/>
      <c r="S8" s="353"/>
      <c r="T8" s="353"/>
      <c r="U8" s="354"/>
    </row>
    <row r="9" spans="1:21">
      <c r="A9" s="329"/>
      <c r="B9" s="340"/>
      <c r="C9" s="341"/>
      <c r="D9" s="341"/>
      <c r="E9" s="341"/>
      <c r="F9" s="342"/>
      <c r="G9" s="340"/>
      <c r="H9" s="341"/>
      <c r="I9" s="341"/>
      <c r="J9" s="341"/>
      <c r="K9" s="342"/>
      <c r="L9" s="340"/>
      <c r="M9" s="341"/>
      <c r="N9" s="341"/>
      <c r="O9" s="341"/>
      <c r="P9" s="342"/>
      <c r="Q9" s="340"/>
      <c r="R9" s="341"/>
      <c r="S9" s="341"/>
      <c r="T9" s="341"/>
      <c r="U9" s="342"/>
    </row>
    <row r="10" spans="1:21" ht="15" thickBot="1">
      <c r="A10" s="329"/>
      <c r="B10" s="340"/>
      <c r="C10" s="341"/>
      <c r="D10" s="341"/>
      <c r="E10" s="341"/>
      <c r="F10" s="342"/>
      <c r="G10" s="340"/>
      <c r="H10" s="341"/>
      <c r="I10" s="341"/>
      <c r="J10" s="341"/>
      <c r="K10" s="342"/>
      <c r="L10" s="340"/>
      <c r="M10" s="341"/>
      <c r="N10" s="341"/>
      <c r="O10" s="341"/>
      <c r="P10" s="342"/>
      <c r="Q10" s="355"/>
      <c r="R10" s="356"/>
      <c r="S10" s="356"/>
      <c r="T10" s="356"/>
      <c r="U10" s="357"/>
    </row>
    <row r="11" spans="1:21" ht="15" thickBot="1">
      <c r="A11" s="329"/>
      <c r="B11" s="314"/>
      <c r="C11" s="315"/>
      <c r="D11" s="316" t="s">
        <v>7</v>
      </c>
      <c r="E11" s="315"/>
      <c r="F11" s="317"/>
      <c r="G11" s="314"/>
      <c r="H11" s="315"/>
      <c r="I11" s="316" t="s">
        <v>7</v>
      </c>
      <c r="J11" s="315"/>
      <c r="K11" s="317"/>
      <c r="L11" s="314"/>
      <c r="M11" s="315"/>
      <c r="N11" s="316" t="s">
        <v>7</v>
      </c>
      <c r="O11" s="315"/>
      <c r="P11" s="317"/>
      <c r="Q11" s="314"/>
      <c r="R11" s="315"/>
      <c r="S11" s="316" t="s">
        <v>7</v>
      </c>
      <c r="T11" s="315"/>
      <c r="U11" s="317"/>
    </row>
    <row r="12" spans="1:21">
      <c r="A12" s="329"/>
      <c r="B12" s="343"/>
      <c r="C12" s="344"/>
      <c r="D12" s="344"/>
      <c r="E12" s="344"/>
      <c r="F12" s="345"/>
      <c r="G12" s="343"/>
      <c r="H12" s="344"/>
      <c r="I12" s="344"/>
      <c r="J12" s="344"/>
      <c r="K12" s="345"/>
      <c r="L12" s="343"/>
      <c r="M12" s="344"/>
      <c r="N12" s="344"/>
      <c r="O12" s="344"/>
      <c r="P12" s="345"/>
      <c r="Q12" s="343"/>
      <c r="R12" s="344"/>
      <c r="S12" s="344"/>
      <c r="T12" s="344"/>
      <c r="U12" s="345"/>
    </row>
    <row r="13" spans="1:21">
      <c r="A13" s="329"/>
      <c r="B13" s="346"/>
      <c r="C13" s="347"/>
      <c r="D13" s="347"/>
      <c r="E13" s="347"/>
      <c r="F13" s="348"/>
      <c r="G13" s="346"/>
      <c r="H13" s="347"/>
      <c r="I13" s="347"/>
      <c r="J13" s="347"/>
      <c r="K13" s="348"/>
      <c r="L13" s="346"/>
      <c r="M13" s="347"/>
      <c r="N13" s="347"/>
      <c r="O13" s="347"/>
      <c r="P13" s="348"/>
      <c r="Q13" s="346"/>
      <c r="R13" s="347"/>
      <c r="S13" s="347"/>
      <c r="T13" s="347"/>
      <c r="U13" s="348"/>
    </row>
    <row r="14" spans="1:21">
      <c r="A14" s="329"/>
      <c r="B14" s="346"/>
      <c r="C14" s="347"/>
      <c r="D14" s="347"/>
      <c r="E14" s="347"/>
      <c r="F14" s="348"/>
      <c r="G14" s="346"/>
      <c r="H14" s="347"/>
      <c r="I14" s="347"/>
      <c r="J14" s="347"/>
      <c r="K14" s="348"/>
      <c r="L14" s="346"/>
      <c r="M14" s="347"/>
      <c r="N14" s="347"/>
      <c r="O14" s="347"/>
      <c r="P14" s="348"/>
      <c r="Q14" s="346"/>
      <c r="R14" s="347"/>
      <c r="S14" s="347"/>
      <c r="T14" s="347"/>
      <c r="U14" s="348"/>
    </row>
    <row r="15" spans="1:21" ht="6.75" customHeight="1" thickBot="1">
      <c r="A15" s="330"/>
      <c r="B15" s="349"/>
      <c r="C15" s="350"/>
      <c r="D15" s="350"/>
      <c r="E15" s="350"/>
      <c r="F15" s="351"/>
      <c r="G15" s="349"/>
      <c r="H15" s="350"/>
      <c r="I15" s="350"/>
      <c r="J15" s="350"/>
      <c r="K15" s="351"/>
      <c r="L15" s="349"/>
      <c r="M15" s="350"/>
      <c r="N15" s="350"/>
      <c r="O15" s="350"/>
      <c r="P15" s="351"/>
      <c r="Q15" s="349"/>
      <c r="R15" s="350"/>
      <c r="S15" s="350"/>
      <c r="T15" s="350"/>
      <c r="U15" s="351"/>
    </row>
    <row r="16" spans="1:21" s="319" customFormat="1" ht="6.75" customHeight="1" thickBot="1">
      <c r="A16" s="318"/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</row>
    <row r="17" spans="1:21" ht="15.75" customHeight="1" thickBot="1">
      <c r="B17" s="331" t="s">
        <v>1</v>
      </c>
      <c r="C17" s="332"/>
      <c r="D17" s="332"/>
      <c r="E17" s="332"/>
      <c r="F17" s="333"/>
      <c r="G17" s="334" t="s">
        <v>2</v>
      </c>
      <c r="H17" s="335"/>
      <c r="I17" s="335"/>
      <c r="J17" s="335"/>
      <c r="K17" s="336"/>
      <c r="L17" s="331" t="s">
        <v>3</v>
      </c>
      <c r="M17" s="332"/>
      <c r="N17" s="332"/>
      <c r="O17" s="332"/>
      <c r="P17" s="333"/>
      <c r="Q17" s="337" t="s">
        <v>4</v>
      </c>
      <c r="R17" s="338"/>
      <c r="S17" s="338"/>
      <c r="T17" s="338"/>
      <c r="U17" s="339"/>
    </row>
    <row r="18" spans="1:21" ht="15" thickBot="1">
      <c r="A18" s="361" t="s">
        <v>9</v>
      </c>
      <c r="B18" s="308" t="s">
        <v>8</v>
      </c>
      <c r="C18" s="309"/>
      <c r="D18" s="309"/>
      <c r="E18" s="309"/>
      <c r="F18" s="150">
        <v>100</v>
      </c>
      <c r="G18" s="308" t="s">
        <v>8</v>
      </c>
      <c r="H18" s="309"/>
      <c r="I18" s="309"/>
      <c r="J18" s="309"/>
      <c r="K18" s="150">
        <v>100</v>
      </c>
      <c r="L18" s="308" t="s">
        <v>8</v>
      </c>
      <c r="M18" s="309"/>
      <c r="N18" s="309"/>
      <c r="O18" s="309"/>
      <c r="P18" s="150">
        <v>100</v>
      </c>
      <c r="Q18" s="308" t="s">
        <v>8</v>
      </c>
      <c r="R18" s="309"/>
      <c r="S18" s="309"/>
      <c r="T18" s="309"/>
      <c r="U18" s="150">
        <v>100</v>
      </c>
    </row>
    <row r="19" spans="1:21" ht="15" thickBot="1">
      <c r="A19" s="362"/>
      <c r="B19" s="310"/>
      <c r="C19" s="311"/>
      <c r="D19" s="312" t="s">
        <v>6</v>
      </c>
      <c r="E19" s="311"/>
      <c r="F19" s="313"/>
      <c r="G19" s="310"/>
      <c r="H19" s="311"/>
      <c r="I19" s="312" t="s">
        <v>6</v>
      </c>
      <c r="J19" s="311"/>
      <c r="K19" s="313"/>
      <c r="L19" s="310"/>
      <c r="M19" s="311"/>
      <c r="N19" s="312" t="s">
        <v>6</v>
      </c>
      <c r="O19" s="311"/>
      <c r="P19" s="313"/>
      <c r="Q19" s="310"/>
      <c r="R19" s="311"/>
      <c r="S19" s="312" t="s">
        <v>6</v>
      </c>
      <c r="T19" s="311"/>
      <c r="U19" s="313"/>
    </row>
    <row r="20" spans="1:21">
      <c r="A20" s="362"/>
      <c r="B20" s="340"/>
      <c r="C20" s="341"/>
      <c r="D20" s="341"/>
      <c r="E20" s="341"/>
      <c r="F20" s="342"/>
      <c r="G20" s="340"/>
      <c r="H20" s="341"/>
      <c r="I20" s="341"/>
      <c r="J20" s="341"/>
      <c r="K20" s="342"/>
      <c r="L20" s="340"/>
      <c r="M20" s="341"/>
      <c r="N20" s="341"/>
      <c r="O20" s="341"/>
      <c r="P20" s="342"/>
      <c r="Q20" s="352"/>
      <c r="R20" s="353"/>
      <c r="S20" s="353"/>
      <c r="T20" s="353"/>
      <c r="U20" s="354"/>
    </row>
    <row r="21" spans="1:21">
      <c r="A21" s="362"/>
      <c r="B21" s="340"/>
      <c r="C21" s="341"/>
      <c r="D21" s="341"/>
      <c r="E21" s="341"/>
      <c r="F21" s="342"/>
      <c r="G21" s="340"/>
      <c r="H21" s="341"/>
      <c r="I21" s="341"/>
      <c r="J21" s="341"/>
      <c r="K21" s="342"/>
      <c r="L21" s="340"/>
      <c r="M21" s="341"/>
      <c r="N21" s="341"/>
      <c r="O21" s="341"/>
      <c r="P21" s="342"/>
      <c r="Q21" s="340"/>
      <c r="R21" s="341"/>
      <c r="S21" s="341"/>
      <c r="T21" s="341"/>
      <c r="U21" s="342"/>
    </row>
    <row r="22" spans="1:21" ht="15" thickBot="1">
      <c r="A22" s="362"/>
      <c r="B22" s="340"/>
      <c r="C22" s="341"/>
      <c r="D22" s="341"/>
      <c r="E22" s="341"/>
      <c r="F22" s="342"/>
      <c r="G22" s="340"/>
      <c r="H22" s="341"/>
      <c r="I22" s="341"/>
      <c r="J22" s="341"/>
      <c r="K22" s="342"/>
      <c r="L22" s="340"/>
      <c r="M22" s="341"/>
      <c r="N22" s="341"/>
      <c r="O22" s="341"/>
      <c r="P22" s="342"/>
      <c r="Q22" s="355"/>
      <c r="R22" s="356"/>
      <c r="S22" s="356"/>
      <c r="T22" s="356"/>
      <c r="U22" s="357"/>
    </row>
    <row r="23" spans="1:21" ht="15" thickBot="1">
      <c r="A23" s="362"/>
      <c r="B23" s="314"/>
      <c r="C23" s="315"/>
      <c r="D23" s="316" t="s">
        <v>7</v>
      </c>
      <c r="E23" s="315"/>
      <c r="F23" s="317"/>
      <c r="G23" s="314"/>
      <c r="H23" s="315"/>
      <c r="I23" s="316" t="s">
        <v>7</v>
      </c>
      <c r="J23" s="315"/>
      <c r="K23" s="317"/>
      <c r="L23" s="314"/>
      <c r="M23" s="315"/>
      <c r="N23" s="316" t="s">
        <v>7</v>
      </c>
      <c r="O23" s="315"/>
      <c r="P23" s="317"/>
      <c r="Q23" s="314"/>
      <c r="R23" s="315"/>
      <c r="S23" s="316" t="s">
        <v>7</v>
      </c>
      <c r="T23" s="315"/>
      <c r="U23" s="317"/>
    </row>
    <row r="24" spans="1:21">
      <c r="A24" s="362"/>
      <c r="B24" s="343"/>
      <c r="C24" s="344"/>
      <c r="D24" s="344"/>
      <c r="E24" s="344"/>
      <c r="F24" s="345"/>
      <c r="G24" s="343"/>
      <c r="H24" s="344"/>
      <c r="I24" s="344"/>
      <c r="J24" s="344"/>
      <c r="K24" s="345"/>
      <c r="L24" s="343"/>
      <c r="M24" s="344"/>
      <c r="N24" s="344"/>
      <c r="O24" s="344"/>
      <c r="P24" s="345"/>
      <c r="Q24" s="343"/>
      <c r="R24" s="344"/>
      <c r="S24" s="344"/>
      <c r="T24" s="344"/>
      <c r="U24" s="345"/>
    </row>
    <row r="25" spans="1:21">
      <c r="A25" s="362"/>
      <c r="B25" s="346"/>
      <c r="C25" s="347"/>
      <c r="D25" s="347"/>
      <c r="E25" s="347"/>
      <c r="F25" s="348"/>
      <c r="G25" s="346"/>
      <c r="H25" s="347"/>
      <c r="I25" s="347"/>
      <c r="J25" s="347"/>
      <c r="K25" s="348"/>
      <c r="L25" s="346"/>
      <c r="M25" s="347"/>
      <c r="N25" s="347"/>
      <c r="O25" s="347"/>
      <c r="P25" s="348"/>
      <c r="Q25" s="346"/>
      <c r="R25" s="347"/>
      <c r="S25" s="347"/>
      <c r="T25" s="347"/>
      <c r="U25" s="348"/>
    </row>
    <row r="26" spans="1:21">
      <c r="A26" s="362"/>
      <c r="B26" s="346"/>
      <c r="C26" s="347"/>
      <c r="D26" s="347"/>
      <c r="E26" s="347"/>
      <c r="F26" s="348"/>
      <c r="G26" s="346"/>
      <c r="H26" s="347"/>
      <c r="I26" s="347"/>
      <c r="J26" s="347"/>
      <c r="K26" s="348"/>
      <c r="L26" s="346"/>
      <c r="M26" s="347"/>
      <c r="N26" s="347"/>
      <c r="O26" s="347"/>
      <c r="P26" s="348"/>
      <c r="Q26" s="346"/>
      <c r="R26" s="347"/>
      <c r="S26" s="347"/>
      <c r="T26" s="347"/>
      <c r="U26" s="348"/>
    </row>
    <row r="27" spans="1:21" ht="12" customHeight="1" thickBot="1">
      <c r="A27" s="363"/>
      <c r="B27" s="349"/>
      <c r="C27" s="350"/>
      <c r="D27" s="350"/>
      <c r="E27" s="350"/>
      <c r="F27" s="351"/>
      <c r="G27" s="349"/>
      <c r="H27" s="350"/>
      <c r="I27" s="350"/>
      <c r="J27" s="350"/>
      <c r="K27" s="351"/>
      <c r="L27" s="349"/>
      <c r="M27" s="350"/>
      <c r="N27" s="350"/>
      <c r="O27" s="350"/>
      <c r="P27" s="351"/>
      <c r="Q27" s="349"/>
      <c r="R27" s="350"/>
      <c r="S27" s="350"/>
      <c r="T27" s="350"/>
      <c r="U27" s="351"/>
    </row>
    <row r="28" spans="1:21" s="319" customFormat="1" ht="12" customHeight="1" thickBot="1">
      <c r="A28" s="318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</row>
    <row r="29" spans="1:21" ht="17.25" customHeight="1" thickBot="1">
      <c r="B29" s="331" t="s">
        <v>1</v>
      </c>
      <c r="C29" s="332"/>
      <c r="D29" s="332"/>
      <c r="E29" s="332"/>
      <c r="F29" s="333"/>
      <c r="G29" s="334" t="s">
        <v>2</v>
      </c>
      <c r="H29" s="335"/>
      <c r="I29" s="335"/>
      <c r="J29" s="335"/>
      <c r="K29" s="336"/>
      <c r="L29" s="331" t="s">
        <v>3</v>
      </c>
      <c r="M29" s="332"/>
      <c r="N29" s="332"/>
      <c r="O29" s="332"/>
      <c r="P29" s="333"/>
      <c r="Q29" s="337" t="s">
        <v>4</v>
      </c>
      <c r="R29" s="338"/>
      <c r="S29" s="338"/>
      <c r="T29" s="338"/>
      <c r="U29" s="339"/>
    </row>
    <row r="30" spans="1:21" ht="15" thickBot="1">
      <c r="A30" s="358" t="s">
        <v>10</v>
      </c>
      <c r="B30" s="308" t="s">
        <v>8</v>
      </c>
      <c r="C30" s="309"/>
      <c r="D30" s="309"/>
      <c r="E30" s="309"/>
      <c r="F30" s="150">
        <v>100</v>
      </c>
      <c r="G30" s="308" t="s">
        <v>8</v>
      </c>
      <c r="H30" s="309"/>
      <c r="I30" s="309"/>
      <c r="J30" s="309"/>
      <c r="K30" s="150">
        <v>100</v>
      </c>
      <c r="L30" s="308" t="s">
        <v>8</v>
      </c>
      <c r="M30" s="309"/>
      <c r="N30" s="309"/>
      <c r="O30" s="309"/>
      <c r="P30" s="150">
        <v>100</v>
      </c>
      <c r="Q30" s="308" t="s">
        <v>8</v>
      </c>
      <c r="R30" s="309"/>
      <c r="S30" s="309"/>
      <c r="T30" s="309"/>
      <c r="U30" s="150">
        <v>100</v>
      </c>
    </row>
    <row r="31" spans="1:21" ht="15" thickBot="1">
      <c r="A31" s="359"/>
      <c r="B31" s="310"/>
      <c r="C31" s="311"/>
      <c r="D31" s="312" t="s">
        <v>6</v>
      </c>
      <c r="E31" s="311"/>
      <c r="F31" s="313"/>
      <c r="G31" s="310"/>
      <c r="H31" s="311"/>
      <c r="I31" s="312" t="s">
        <v>6</v>
      </c>
      <c r="J31" s="311"/>
      <c r="K31" s="313"/>
      <c r="L31" s="310"/>
      <c r="M31" s="311"/>
      <c r="N31" s="312" t="s">
        <v>6</v>
      </c>
      <c r="O31" s="311"/>
      <c r="P31" s="313"/>
      <c r="Q31" s="310"/>
      <c r="R31" s="311"/>
      <c r="S31" s="312" t="s">
        <v>6</v>
      </c>
      <c r="T31" s="311"/>
      <c r="U31" s="313"/>
    </row>
    <row r="32" spans="1:21">
      <c r="A32" s="359"/>
      <c r="B32" s="340"/>
      <c r="C32" s="341"/>
      <c r="D32" s="341"/>
      <c r="E32" s="341"/>
      <c r="F32" s="342"/>
      <c r="G32" s="340"/>
      <c r="H32" s="341"/>
      <c r="I32" s="341"/>
      <c r="J32" s="341"/>
      <c r="K32" s="342"/>
      <c r="L32" s="340"/>
      <c r="M32" s="341"/>
      <c r="N32" s="341"/>
      <c r="O32" s="341"/>
      <c r="P32" s="342"/>
      <c r="Q32" s="352"/>
      <c r="R32" s="353"/>
      <c r="S32" s="353"/>
      <c r="T32" s="353"/>
      <c r="U32" s="354"/>
    </row>
    <row r="33" spans="1:22">
      <c r="A33" s="359"/>
      <c r="B33" s="340"/>
      <c r="C33" s="341"/>
      <c r="D33" s="341"/>
      <c r="E33" s="341"/>
      <c r="F33" s="342"/>
      <c r="G33" s="340"/>
      <c r="H33" s="341"/>
      <c r="I33" s="341"/>
      <c r="J33" s="341"/>
      <c r="K33" s="342"/>
      <c r="L33" s="340"/>
      <c r="M33" s="341"/>
      <c r="N33" s="341"/>
      <c r="O33" s="341"/>
      <c r="P33" s="342"/>
      <c r="Q33" s="340"/>
      <c r="R33" s="341"/>
      <c r="S33" s="341"/>
      <c r="T33" s="341"/>
      <c r="U33" s="342"/>
    </row>
    <row r="34" spans="1:22" ht="15" thickBot="1">
      <c r="A34" s="359"/>
      <c r="B34" s="340"/>
      <c r="C34" s="341"/>
      <c r="D34" s="341"/>
      <c r="E34" s="341"/>
      <c r="F34" s="342"/>
      <c r="G34" s="340"/>
      <c r="H34" s="341"/>
      <c r="I34" s="341"/>
      <c r="J34" s="341"/>
      <c r="K34" s="342"/>
      <c r="L34" s="340"/>
      <c r="M34" s="341"/>
      <c r="N34" s="341"/>
      <c r="O34" s="341"/>
      <c r="P34" s="342"/>
      <c r="Q34" s="355"/>
      <c r="R34" s="356"/>
      <c r="S34" s="356"/>
      <c r="T34" s="356"/>
      <c r="U34" s="357"/>
    </row>
    <row r="35" spans="1:22" ht="15" thickBot="1">
      <c r="A35" s="359"/>
      <c r="B35" s="314"/>
      <c r="C35" s="315"/>
      <c r="D35" s="316" t="s">
        <v>7</v>
      </c>
      <c r="E35" s="315"/>
      <c r="F35" s="317"/>
      <c r="G35" s="314"/>
      <c r="H35" s="315"/>
      <c r="I35" s="316" t="s">
        <v>7</v>
      </c>
      <c r="J35" s="315"/>
      <c r="K35" s="317"/>
      <c r="L35" s="314"/>
      <c r="M35" s="315"/>
      <c r="N35" s="316" t="s">
        <v>7</v>
      </c>
      <c r="O35" s="315"/>
      <c r="P35" s="317"/>
      <c r="Q35" s="314"/>
      <c r="R35" s="315"/>
      <c r="S35" s="316" t="s">
        <v>7</v>
      </c>
      <c r="T35" s="315"/>
      <c r="U35" s="317"/>
    </row>
    <row r="36" spans="1:22">
      <c r="A36" s="359"/>
      <c r="B36" s="346"/>
      <c r="C36" s="347"/>
      <c r="D36" s="347"/>
      <c r="E36" s="347"/>
      <c r="F36" s="348"/>
      <c r="G36" s="346"/>
      <c r="H36" s="347"/>
      <c r="I36" s="347"/>
      <c r="J36" s="347"/>
      <c r="K36" s="348"/>
      <c r="L36" s="346"/>
      <c r="M36" s="347"/>
      <c r="N36" s="347"/>
      <c r="O36" s="347"/>
      <c r="P36" s="348"/>
      <c r="Q36" s="343"/>
      <c r="R36" s="344"/>
      <c r="S36" s="344"/>
      <c r="T36" s="344"/>
      <c r="U36" s="345"/>
    </row>
    <row r="37" spans="1:22">
      <c r="A37" s="359"/>
      <c r="B37" s="346"/>
      <c r="C37" s="347"/>
      <c r="D37" s="347"/>
      <c r="E37" s="347"/>
      <c r="F37" s="348"/>
      <c r="G37" s="346"/>
      <c r="H37" s="347"/>
      <c r="I37" s="347"/>
      <c r="J37" s="347"/>
      <c r="K37" s="348"/>
      <c r="L37" s="346"/>
      <c r="M37" s="347"/>
      <c r="N37" s="347"/>
      <c r="O37" s="347"/>
      <c r="P37" s="348"/>
      <c r="Q37" s="346"/>
      <c r="R37" s="347"/>
      <c r="S37" s="347"/>
      <c r="T37" s="347"/>
      <c r="U37" s="348"/>
    </row>
    <row r="38" spans="1:22">
      <c r="A38" s="359"/>
      <c r="B38" s="346"/>
      <c r="C38" s="347"/>
      <c r="D38" s="347"/>
      <c r="E38" s="347"/>
      <c r="F38" s="348"/>
      <c r="G38" s="346"/>
      <c r="H38" s="347"/>
      <c r="I38" s="347"/>
      <c r="J38" s="347"/>
      <c r="K38" s="348"/>
      <c r="L38" s="346"/>
      <c r="M38" s="347"/>
      <c r="N38" s="347"/>
      <c r="O38" s="347"/>
      <c r="P38" s="348"/>
      <c r="Q38" s="346"/>
      <c r="R38" s="347"/>
      <c r="S38" s="347"/>
      <c r="T38" s="347"/>
      <c r="U38" s="348"/>
    </row>
    <row r="39" spans="1:22" ht="10.5" customHeight="1" thickBot="1">
      <c r="A39" s="360"/>
      <c r="B39" s="349"/>
      <c r="C39" s="350"/>
      <c r="D39" s="350"/>
      <c r="E39" s="350"/>
      <c r="F39" s="351"/>
      <c r="G39" s="349"/>
      <c r="H39" s="350"/>
      <c r="I39" s="350"/>
      <c r="J39" s="350"/>
      <c r="K39" s="351"/>
      <c r="L39" s="349"/>
      <c r="M39" s="350"/>
      <c r="N39" s="350"/>
      <c r="O39" s="350"/>
      <c r="P39" s="351"/>
      <c r="Q39" s="349"/>
      <c r="R39" s="350"/>
      <c r="S39" s="350"/>
      <c r="T39" s="350"/>
      <c r="U39" s="351"/>
    </row>
    <row r="40" spans="1:22" ht="21" customHeight="1" thickBot="1">
      <c r="B40" s="320" t="s">
        <v>61</v>
      </c>
      <c r="C40" s="321"/>
      <c r="D40" s="321"/>
      <c r="E40" s="322"/>
      <c r="F40" s="289">
        <f xml:space="preserve"> (F30+F18+F6)/3</f>
        <v>100</v>
      </c>
      <c r="G40" s="324" t="s">
        <v>62</v>
      </c>
      <c r="H40" s="324"/>
      <c r="I40" s="324"/>
      <c r="J40" s="324"/>
      <c r="K40" s="323">
        <f xml:space="preserve"> (K30+K18+K6)/3</f>
        <v>100</v>
      </c>
      <c r="L40" s="325" t="s">
        <v>63</v>
      </c>
      <c r="M40" s="325"/>
      <c r="N40" s="325"/>
      <c r="O40" s="325"/>
      <c r="P40" s="323">
        <f xml:space="preserve"> (P30+P18+P6)/3</f>
        <v>100</v>
      </c>
      <c r="Q40" s="326" t="s">
        <v>64</v>
      </c>
      <c r="R40" s="326"/>
      <c r="S40" s="326"/>
      <c r="T40" s="326"/>
      <c r="U40" s="323">
        <f xml:space="preserve"> (U30+U18+U6)/3</f>
        <v>100</v>
      </c>
    </row>
    <row r="44" spans="1:22">
      <c r="V44" s="327"/>
    </row>
  </sheetData>
  <mergeCells count="39">
    <mergeCell ref="L32:P34"/>
    <mergeCell ref="Q32:U34"/>
    <mergeCell ref="B36:F39"/>
    <mergeCell ref="G36:K39"/>
    <mergeCell ref="L36:P39"/>
    <mergeCell ref="Q36:U39"/>
    <mergeCell ref="A30:A39"/>
    <mergeCell ref="B32:F34"/>
    <mergeCell ref="A18:A27"/>
    <mergeCell ref="B20:F22"/>
    <mergeCell ref="G20:K22"/>
    <mergeCell ref="B24:F27"/>
    <mergeCell ref="G24:K27"/>
    <mergeCell ref="G32:K34"/>
    <mergeCell ref="B17:F17"/>
    <mergeCell ref="G17:K17"/>
    <mergeCell ref="L17:P17"/>
    <mergeCell ref="Q17:U17"/>
    <mergeCell ref="B29:F29"/>
    <mergeCell ref="G29:K29"/>
    <mergeCell ref="L29:P29"/>
    <mergeCell ref="Q29:U29"/>
    <mergeCell ref="L20:P22"/>
    <mergeCell ref="Q20:U22"/>
    <mergeCell ref="L24:P27"/>
    <mergeCell ref="Q24:U27"/>
    <mergeCell ref="A6:A15"/>
    <mergeCell ref="B5:F5"/>
    <mergeCell ref="G5:K5"/>
    <mergeCell ref="L5:P5"/>
    <mergeCell ref="Q5:U5"/>
    <mergeCell ref="B8:F10"/>
    <mergeCell ref="G8:K10"/>
    <mergeCell ref="G12:K15"/>
    <mergeCell ref="L8:P10"/>
    <mergeCell ref="L12:P15"/>
    <mergeCell ref="Q8:U10"/>
    <mergeCell ref="Q12:U15"/>
    <mergeCell ref="B12:F15"/>
  </mergeCells>
  <pageMargins left="0.43307086614173229" right="0.23622047244094491" top="0" bottom="0" header="0.31496062992125984" footer="0.31496062992125984"/>
  <pageSetup paperSize="9" orientation="landscape" horizontalDpi="200" verticalDpi="2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windowProtection="1" topLeftCell="A13" workbookViewId="0">
      <selection activeCell="H44" sqref="H44"/>
    </sheetView>
  </sheetViews>
  <sheetFormatPr baseColWidth="10" defaultColWidth="11.5" defaultRowHeight="14" x14ac:dyDescent="0"/>
  <cols>
    <col min="1" max="1" width="4.5" customWidth="1"/>
    <col min="2" max="21" width="6.6640625" customWidth="1"/>
  </cols>
  <sheetData>
    <row r="1" spans="1:21" ht="19" thickBot="1">
      <c r="B1" s="12" t="s">
        <v>13</v>
      </c>
      <c r="C1" s="16" t="s">
        <v>14</v>
      </c>
      <c r="D1" s="17"/>
      <c r="E1" s="17"/>
      <c r="F1" s="18"/>
      <c r="G1" s="19"/>
      <c r="Q1" s="13" t="s">
        <v>12</v>
      </c>
      <c r="R1" s="14"/>
      <c r="S1" s="14"/>
      <c r="T1" s="15"/>
      <c r="U1" s="179">
        <f xml:space="preserve"> (F40+K40+P40+U40)/4</f>
        <v>100</v>
      </c>
    </row>
    <row r="2" spans="1:21" ht="6" customHeight="1" thickBot="1">
      <c r="J2" s="11"/>
    </row>
    <row r="3" spans="1:21" ht="14.25" customHeight="1" thickBot="1">
      <c r="B3" s="164">
        <v>0</v>
      </c>
      <c r="C3" s="166">
        <v>0.25</v>
      </c>
      <c r="D3" s="167">
        <v>0.5</v>
      </c>
      <c r="E3" s="168">
        <v>0.75</v>
      </c>
      <c r="F3" s="169">
        <v>1</v>
      </c>
      <c r="G3" s="165">
        <v>0</v>
      </c>
      <c r="H3" s="166">
        <v>0.25</v>
      </c>
      <c r="I3" s="167">
        <v>0.5</v>
      </c>
      <c r="J3" s="168">
        <v>0.75</v>
      </c>
      <c r="K3" s="169">
        <v>1</v>
      </c>
      <c r="L3" s="165">
        <v>0</v>
      </c>
      <c r="M3" s="166">
        <v>0.25</v>
      </c>
      <c r="N3" s="167">
        <v>0.5</v>
      </c>
      <c r="O3" s="168">
        <v>0.75</v>
      </c>
      <c r="P3" s="169">
        <v>1</v>
      </c>
      <c r="Q3" s="165">
        <v>0</v>
      </c>
      <c r="R3" s="166">
        <v>0.25</v>
      </c>
      <c r="S3" s="167">
        <v>0.5</v>
      </c>
      <c r="T3" s="168">
        <v>0.75</v>
      </c>
      <c r="U3" s="169">
        <v>1</v>
      </c>
    </row>
    <row r="4" spans="1:21" ht="6" customHeight="1" thickBot="1"/>
    <row r="5" spans="1:21" ht="15.75" customHeight="1" thickBot="1">
      <c r="B5" s="367" t="s">
        <v>15</v>
      </c>
      <c r="C5" s="368"/>
      <c r="D5" s="368"/>
      <c r="E5" s="368"/>
      <c r="F5" s="369"/>
      <c r="G5" s="370" t="s">
        <v>16</v>
      </c>
      <c r="H5" s="371"/>
      <c r="I5" s="371"/>
      <c r="J5" s="371"/>
      <c r="K5" s="372"/>
      <c r="L5" s="367" t="s">
        <v>17</v>
      </c>
      <c r="M5" s="368"/>
      <c r="N5" s="368"/>
      <c r="O5" s="368"/>
      <c r="P5" s="369"/>
      <c r="Q5" s="373" t="s">
        <v>18</v>
      </c>
      <c r="R5" s="374"/>
      <c r="S5" s="374"/>
      <c r="T5" s="374"/>
      <c r="U5" s="375"/>
    </row>
    <row r="6" spans="1:21" ht="15" thickBot="1">
      <c r="A6" s="364" t="s">
        <v>5</v>
      </c>
      <c r="B6" s="1" t="s">
        <v>8</v>
      </c>
      <c r="C6" s="2"/>
      <c r="D6" s="2"/>
      <c r="E6" s="2"/>
      <c r="F6" s="150">
        <v>100</v>
      </c>
      <c r="G6" s="1" t="s">
        <v>8</v>
      </c>
      <c r="H6" s="2"/>
      <c r="I6" s="2"/>
      <c r="J6" s="2"/>
      <c r="K6" s="150">
        <v>100</v>
      </c>
      <c r="L6" s="1" t="s">
        <v>8</v>
      </c>
      <c r="M6" s="2"/>
      <c r="N6" s="2"/>
      <c r="O6" s="2"/>
      <c r="P6" s="150">
        <v>100</v>
      </c>
      <c r="Q6" s="1" t="s">
        <v>8</v>
      </c>
      <c r="R6" s="2"/>
      <c r="S6" s="2"/>
      <c r="T6" s="2"/>
      <c r="U6" s="150">
        <v>100</v>
      </c>
    </row>
    <row r="7" spans="1:21" ht="15" thickBot="1">
      <c r="A7" s="365"/>
      <c r="B7" s="3"/>
      <c r="C7" s="4"/>
      <c r="D7" s="5" t="s">
        <v>6</v>
      </c>
      <c r="E7" s="4"/>
      <c r="F7" s="6"/>
      <c r="G7" s="3"/>
      <c r="H7" s="4"/>
      <c r="I7" s="5" t="s">
        <v>6</v>
      </c>
      <c r="J7" s="4"/>
      <c r="K7" s="6"/>
      <c r="L7" s="3"/>
      <c r="M7" s="4"/>
      <c r="N7" s="5" t="s">
        <v>6</v>
      </c>
      <c r="O7" s="4"/>
      <c r="P7" s="6"/>
      <c r="Q7" s="3"/>
      <c r="R7" s="4"/>
      <c r="S7" s="5" t="s">
        <v>6</v>
      </c>
      <c r="T7" s="4"/>
      <c r="U7" s="6"/>
    </row>
    <row r="8" spans="1:21">
      <c r="A8" s="365"/>
      <c r="B8" s="340"/>
      <c r="C8" s="341"/>
      <c r="D8" s="341"/>
      <c r="E8" s="341"/>
      <c r="F8" s="342"/>
      <c r="G8" s="340"/>
      <c r="H8" s="341"/>
      <c r="I8" s="341"/>
      <c r="J8" s="341"/>
      <c r="K8" s="342"/>
      <c r="L8" s="340"/>
      <c r="M8" s="341"/>
      <c r="N8" s="341"/>
      <c r="O8" s="341"/>
      <c r="P8" s="342"/>
      <c r="Q8" s="352"/>
      <c r="R8" s="353"/>
      <c r="S8" s="353"/>
      <c r="T8" s="353"/>
      <c r="U8" s="354"/>
    </row>
    <row r="9" spans="1:21">
      <c r="A9" s="365"/>
      <c r="B9" s="340"/>
      <c r="C9" s="341"/>
      <c r="D9" s="341"/>
      <c r="E9" s="341"/>
      <c r="F9" s="342"/>
      <c r="G9" s="340"/>
      <c r="H9" s="341"/>
      <c r="I9" s="341"/>
      <c r="J9" s="341"/>
      <c r="K9" s="342"/>
      <c r="L9" s="340"/>
      <c r="M9" s="341"/>
      <c r="N9" s="341"/>
      <c r="O9" s="341"/>
      <c r="P9" s="342"/>
      <c r="Q9" s="340"/>
      <c r="R9" s="341"/>
      <c r="S9" s="341"/>
      <c r="T9" s="341"/>
      <c r="U9" s="342"/>
    </row>
    <row r="10" spans="1:21" ht="15" thickBot="1">
      <c r="A10" s="365"/>
      <c r="B10" s="340"/>
      <c r="C10" s="341"/>
      <c r="D10" s="341"/>
      <c r="E10" s="341"/>
      <c r="F10" s="342"/>
      <c r="G10" s="340"/>
      <c r="H10" s="341"/>
      <c r="I10" s="341"/>
      <c r="J10" s="341"/>
      <c r="K10" s="342"/>
      <c r="L10" s="340"/>
      <c r="M10" s="341"/>
      <c r="N10" s="341"/>
      <c r="O10" s="341"/>
      <c r="P10" s="342"/>
      <c r="Q10" s="355"/>
      <c r="R10" s="356"/>
      <c r="S10" s="356"/>
      <c r="T10" s="356"/>
      <c r="U10" s="357"/>
    </row>
    <row r="11" spans="1:21" ht="15" thickBot="1">
      <c r="A11" s="365"/>
      <c r="B11" s="7"/>
      <c r="C11" s="9"/>
      <c r="D11" s="10" t="s">
        <v>7</v>
      </c>
      <c r="E11" s="9"/>
      <c r="F11" s="8"/>
      <c r="G11" s="7"/>
      <c r="H11" s="9"/>
      <c r="I11" s="10" t="s">
        <v>7</v>
      </c>
      <c r="J11" s="9"/>
      <c r="K11" s="8"/>
      <c r="L11" s="7"/>
      <c r="M11" s="9"/>
      <c r="N11" s="10" t="s">
        <v>7</v>
      </c>
      <c r="O11" s="9"/>
      <c r="P11" s="8"/>
      <c r="Q11" s="7"/>
      <c r="R11" s="9"/>
      <c r="S11" s="10" t="s">
        <v>7</v>
      </c>
      <c r="T11" s="9"/>
      <c r="U11" s="8"/>
    </row>
    <row r="12" spans="1:21">
      <c r="A12" s="365"/>
      <c r="B12" s="346"/>
      <c r="C12" s="347"/>
      <c r="D12" s="347"/>
      <c r="E12" s="347"/>
      <c r="F12" s="348"/>
      <c r="G12" s="346"/>
      <c r="H12" s="347"/>
      <c r="I12" s="347"/>
      <c r="J12" s="347"/>
      <c r="K12" s="348"/>
      <c r="L12" s="346"/>
      <c r="M12" s="347"/>
      <c r="N12" s="347"/>
      <c r="O12" s="347"/>
      <c r="P12" s="348"/>
      <c r="Q12" s="343"/>
      <c r="R12" s="344"/>
      <c r="S12" s="344"/>
      <c r="T12" s="344"/>
      <c r="U12" s="345"/>
    </row>
    <row r="13" spans="1:21">
      <c r="A13" s="365"/>
      <c r="B13" s="346"/>
      <c r="C13" s="347"/>
      <c r="D13" s="347"/>
      <c r="E13" s="347"/>
      <c r="F13" s="348"/>
      <c r="G13" s="346"/>
      <c r="H13" s="347"/>
      <c r="I13" s="347"/>
      <c r="J13" s="347"/>
      <c r="K13" s="348"/>
      <c r="L13" s="346"/>
      <c r="M13" s="347"/>
      <c r="N13" s="347"/>
      <c r="O13" s="347"/>
      <c r="P13" s="348"/>
      <c r="Q13" s="346"/>
      <c r="R13" s="347"/>
      <c r="S13" s="347"/>
      <c r="T13" s="347"/>
      <c r="U13" s="348"/>
    </row>
    <row r="14" spans="1:21">
      <c r="A14" s="365"/>
      <c r="B14" s="346"/>
      <c r="C14" s="347"/>
      <c r="D14" s="347"/>
      <c r="E14" s="347"/>
      <c r="F14" s="348"/>
      <c r="G14" s="346"/>
      <c r="H14" s="347"/>
      <c r="I14" s="347"/>
      <c r="J14" s="347"/>
      <c r="K14" s="348"/>
      <c r="L14" s="346"/>
      <c r="M14" s="347"/>
      <c r="N14" s="347"/>
      <c r="O14" s="347"/>
      <c r="P14" s="348"/>
      <c r="Q14" s="346"/>
      <c r="R14" s="347"/>
      <c r="S14" s="347"/>
      <c r="T14" s="347"/>
      <c r="U14" s="348"/>
    </row>
    <row r="15" spans="1:21" ht="9.75" customHeight="1" thickBot="1">
      <c r="A15" s="366"/>
      <c r="B15" s="349"/>
      <c r="C15" s="350"/>
      <c r="D15" s="350"/>
      <c r="E15" s="350"/>
      <c r="F15" s="351"/>
      <c r="G15" s="349"/>
      <c r="H15" s="350"/>
      <c r="I15" s="350"/>
      <c r="J15" s="350"/>
      <c r="K15" s="351"/>
      <c r="L15" s="349"/>
      <c r="M15" s="350"/>
      <c r="N15" s="350"/>
      <c r="O15" s="350"/>
      <c r="P15" s="351"/>
      <c r="Q15" s="349"/>
      <c r="R15" s="350"/>
      <c r="S15" s="350"/>
      <c r="T15" s="350"/>
      <c r="U15" s="351"/>
    </row>
    <row r="16" spans="1:21" ht="5.25" customHeight="1" thickBot="1"/>
    <row r="17" spans="1:21" ht="16.5" customHeight="1" thickBot="1">
      <c r="B17" s="367" t="s">
        <v>15</v>
      </c>
      <c r="C17" s="368"/>
      <c r="D17" s="368"/>
      <c r="E17" s="368"/>
      <c r="F17" s="369"/>
      <c r="G17" s="370" t="s">
        <v>16</v>
      </c>
      <c r="H17" s="371"/>
      <c r="I17" s="371"/>
      <c r="J17" s="371"/>
      <c r="K17" s="372"/>
      <c r="L17" s="367" t="s">
        <v>17</v>
      </c>
      <c r="M17" s="368"/>
      <c r="N17" s="368"/>
      <c r="O17" s="368"/>
      <c r="P17" s="369"/>
      <c r="Q17" s="373" t="s">
        <v>18</v>
      </c>
      <c r="R17" s="374"/>
      <c r="S17" s="374"/>
      <c r="T17" s="374"/>
      <c r="U17" s="375"/>
    </row>
    <row r="18" spans="1:21" ht="15" thickBot="1">
      <c r="A18" s="376" t="s">
        <v>9</v>
      </c>
      <c r="B18" s="1" t="s">
        <v>8</v>
      </c>
      <c r="C18" s="2"/>
      <c r="D18" s="2"/>
      <c r="E18" s="2"/>
      <c r="F18" s="150">
        <v>100</v>
      </c>
      <c r="G18" s="1" t="s">
        <v>8</v>
      </c>
      <c r="H18" s="2"/>
      <c r="I18" s="2"/>
      <c r="J18" s="2"/>
      <c r="K18" s="150">
        <v>100</v>
      </c>
      <c r="L18" s="1" t="s">
        <v>8</v>
      </c>
      <c r="M18" s="2"/>
      <c r="N18" s="2"/>
      <c r="O18" s="2"/>
      <c r="P18" s="150">
        <v>100</v>
      </c>
      <c r="Q18" s="1" t="s">
        <v>8</v>
      </c>
      <c r="R18" s="2"/>
      <c r="S18" s="2"/>
      <c r="T18" s="2"/>
      <c r="U18" s="150">
        <v>100</v>
      </c>
    </row>
    <row r="19" spans="1:21" ht="15" thickBot="1">
      <c r="A19" s="377"/>
      <c r="B19" s="3"/>
      <c r="C19" s="4"/>
      <c r="D19" s="5" t="s">
        <v>6</v>
      </c>
      <c r="E19" s="4"/>
      <c r="F19" s="6"/>
      <c r="G19" s="3"/>
      <c r="H19" s="4"/>
      <c r="I19" s="5" t="s">
        <v>6</v>
      </c>
      <c r="J19" s="4"/>
      <c r="K19" s="6"/>
      <c r="L19" s="3"/>
      <c r="M19" s="4"/>
      <c r="N19" s="5" t="s">
        <v>6</v>
      </c>
      <c r="O19" s="4"/>
      <c r="P19" s="6"/>
      <c r="Q19" s="3"/>
      <c r="R19" s="4"/>
      <c r="S19" s="5" t="s">
        <v>6</v>
      </c>
      <c r="T19" s="4"/>
      <c r="U19" s="6"/>
    </row>
    <row r="20" spans="1:21">
      <c r="A20" s="377"/>
      <c r="B20" s="340"/>
      <c r="C20" s="341"/>
      <c r="D20" s="341"/>
      <c r="E20" s="341"/>
      <c r="F20" s="342"/>
      <c r="G20" s="340"/>
      <c r="H20" s="341"/>
      <c r="I20" s="341"/>
      <c r="J20" s="341"/>
      <c r="K20" s="342"/>
      <c r="L20" s="340"/>
      <c r="M20" s="341"/>
      <c r="N20" s="341"/>
      <c r="O20" s="341"/>
      <c r="P20" s="342"/>
      <c r="Q20" s="352"/>
      <c r="R20" s="353"/>
      <c r="S20" s="353"/>
      <c r="T20" s="353"/>
      <c r="U20" s="354"/>
    </row>
    <row r="21" spans="1:21">
      <c r="A21" s="377"/>
      <c r="B21" s="340"/>
      <c r="C21" s="341"/>
      <c r="D21" s="341"/>
      <c r="E21" s="341"/>
      <c r="F21" s="342"/>
      <c r="G21" s="340"/>
      <c r="H21" s="341"/>
      <c r="I21" s="341"/>
      <c r="J21" s="341"/>
      <c r="K21" s="342"/>
      <c r="L21" s="340"/>
      <c r="M21" s="341"/>
      <c r="N21" s="341"/>
      <c r="O21" s="341"/>
      <c r="P21" s="342"/>
      <c r="Q21" s="340"/>
      <c r="R21" s="341"/>
      <c r="S21" s="341"/>
      <c r="T21" s="341"/>
      <c r="U21" s="342"/>
    </row>
    <row r="22" spans="1:21" ht="15" thickBot="1">
      <c r="A22" s="377"/>
      <c r="B22" s="340"/>
      <c r="C22" s="341"/>
      <c r="D22" s="341"/>
      <c r="E22" s="341"/>
      <c r="F22" s="342"/>
      <c r="G22" s="340"/>
      <c r="H22" s="341"/>
      <c r="I22" s="341"/>
      <c r="J22" s="341"/>
      <c r="K22" s="342"/>
      <c r="L22" s="340"/>
      <c r="M22" s="341"/>
      <c r="N22" s="341"/>
      <c r="O22" s="341"/>
      <c r="P22" s="342"/>
      <c r="Q22" s="355"/>
      <c r="R22" s="356"/>
      <c r="S22" s="356"/>
      <c r="T22" s="356"/>
      <c r="U22" s="357"/>
    </row>
    <row r="23" spans="1:21" ht="15" thickBot="1">
      <c r="A23" s="377"/>
      <c r="B23" s="7"/>
      <c r="C23" s="9"/>
      <c r="D23" s="10" t="s">
        <v>7</v>
      </c>
      <c r="E23" s="9"/>
      <c r="F23" s="8"/>
      <c r="G23" s="7"/>
      <c r="H23" s="9"/>
      <c r="I23" s="10" t="s">
        <v>7</v>
      </c>
      <c r="J23" s="9"/>
      <c r="K23" s="8"/>
      <c r="L23" s="7"/>
      <c r="M23" s="9"/>
      <c r="N23" s="10" t="s">
        <v>7</v>
      </c>
      <c r="O23" s="9"/>
      <c r="P23" s="8"/>
      <c r="Q23" s="7"/>
      <c r="R23" s="9"/>
      <c r="S23" s="10" t="s">
        <v>7</v>
      </c>
      <c r="T23" s="9"/>
      <c r="U23" s="8"/>
    </row>
    <row r="24" spans="1:21">
      <c r="A24" s="377"/>
      <c r="B24" s="346"/>
      <c r="C24" s="347"/>
      <c r="D24" s="347"/>
      <c r="E24" s="347"/>
      <c r="F24" s="348"/>
      <c r="G24" s="346"/>
      <c r="H24" s="347"/>
      <c r="I24" s="347"/>
      <c r="J24" s="347"/>
      <c r="K24" s="348"/>
      <c r="L24" s="346"/>
      <c r="M24" s="347"/>
      <c r="N24" s="347"/>
      <c r="O24" s="347"/>
      <c r="P24" s="348"/>
      <c r="Q24" s="343"/>
      <c r="R24" s="344"/>
      <c r="S24" s="344"/>
      <c r="T24" s="344"/>
      <c r="U24" s="345"/>
    </row>
    <row r="25" spans="1:21">
      <c r="A25" s="377"/>
      <c r="B25" s="346"/>
      <c r="C25" s="347"/>
      <c r="D25" s="347"/>
      <c r="E25" s="347"/>
      <c r="F25" s="348"/>
      <c r="G25" s="346"/>
      <c r="H25" s="347"/>
      <c r="I25" s="347"/>
      <c r="J25" s="347"/>
      <c r="K25" s="348"/>
      <c r="L25" s="346"/>
      <c r="M25" s="347"/>
      <c r="N25" s="347"/>
      <c r="O25" s="347"/>
      <c r="P25" s="348"/>
      <c r="Q25" s="346"/>
      <c r="R25" s="347"/>
      <c r="S25" s="347"/>
      <c r="T25" s="347"/>
      <c r="U25" s="348"/>
    </row>
    <row r="26" spans="1:21">
      <c r="A26" s="377"/>
      <c r="B26" s="346"/>
      <c r="C26" s="347"/>
      <c r="D26" s="347"/>
      <c r="E26" s="347"/>
      <c r="F26" s="348"/>
      <c r="G26" s="346"/>
      <c r="H26" s="347"/>
      <c r="I26" s="347"/>
      <c r="J26" s="347"/>
      <c r="K26" s="348"/>
      <c r="L26" s="346"/>
      <c r="M26" s="347"/>
      <c r="N26" s="347"/>
      <c r="O26" s="347"/>
      <c r="P26" s="348"/>
      <c r="Q26" s="346"/>
      <c r="R26" s="347"/>
      <c r="S26" s="347"/>
      <c r="T26" s="347"/>
      <c r="U26" s="348"/>
    </row>
    <row r="27" spans="1:21" ht="7.5" customHeight="1" thickBot="1">
      <c r="A27" s="378"/>
      <c r="B27" s="349"/>
      <c r="C27" s="350"/>
      <c r="D27" s="350"/>
      <c r="E27" s="350"/>
      <c r="F27" s="351"/>
      <c r="G27" s="349"/>
      <c r="H27" s="350"/>
      <c r="I27" s="350"/>
      <c r="J27" s="350"/>
      <c r="K27" s="351"/>
      <c r="L27" s="349"/>
      <c r="M27" s="350"/>
      <c r="N27" s="350"/>
      <c r="O27" s="350"/>
      <c r="P27" s="351"/>
      <c r="Q27" s="349"/>
      <c r="R27" s="350"/>
      <c r="S27" s="350"/>
      <c r="T27" s="350"/>
      <c r="U27" s="351"/>
    </row>
    <row r="28" spans="1:21" ht="6" customHeight="1" thickBot="1"/>
    <row r="29" spans="1:21" ht="17.25" customHeight="1" thickBot="1">
      <c r="B29" s="367" t="s">
        <v>15</v>
      </c>
      <c r="C29" s="368"/>
      <c r="D29" s="368"/>
      <c r="E29" s="368"/>
      <c r="F29" s="369"/>
      <c r="G29" s="370" t="s">
        <v>16</v>
      </c>
      <c r="H29" s="371"/>
      <c r="I29" s="371"/>
      <c r="J29" s="371"/>
      <c r="K29" s="372"/>
      <c r="L29" s="367" t="s">
        <v>17</v>
      </c>
      <c r="M29" s="368"/>
      <c r="N29" s="368"/>
      <c r="O29" s="368"/>
      <c r="P29" s="369"/>
      <c r="Q29" s="373" t="s">
        <v>18</v>
      </c>
      <c r="R29" s="374"/>
      <c r="S29" s="374"/>
      <c r="T29" s="374"/>
      <c r="U29" s="375"/>
    </row>
    <row r="30" spans="1:21" ht="15" thickBot="1">
      <c r="A30" s="379" t="s">
        <v>10</v>
      </c>
      <c r="B30" s="1" t="s">
        <v>8</v>
      </c>
      <c r="C30" s="2"/>
      <c r="D30" s="2"/>
      <c r="E30" s="2"/>
      <c r="F30" s="150">
        <v>100</v>
      </c>
      <c r="G30" s="1" t="s">
        <v>8</v>
      </c>
      <c r="H30" s="2"/>
      <c r="I30" s="2"/>
      <c r="J30" s="2"/>
      <c r="K30" s="150">
        <v>100</v>
      </c>
      <c r="L30" s="1" t="s">
        <v>8</v>
      </c>
      <c r="M30" s="2"/>
      <c r="N30" s="2"/>
      <c r="O30" s="2"/>
      <c r="P30" s="150">
        <v>100</v>
      </c>
      <c r="Q30" s="1" t="s">
        <v>8</v>
      </c>
      <c r="R30" s="2"/>
      <c r="S30" s="2"/>
      <c r="T30" s="2"/>
      <c r="U30" s="150">
        <v>100</v>
      </c>
    </row>
    <row r="31" spans="1:21" ht="15" thickBot="1">
      <c r="A31" s="380"/>
      <c r="B31" s="3"/>
      <c r="C31" s="4"/>
      <c r="D31" s="5" t="s">
        <v>6</v>
      </c>
      <c r="E31" s="4"/>
      <c r="F31" s="6"/>
      <c r="G31" s="3"/>
      <c r="H31" s="4"/>
      <c r="I31" s="5" t="s">
        <v>6</v>
      </c>
      <c r="J31" s="4"/>
      <c r="K31" s="6"/>
      <c r="L31" s="3"/>
      <c r="M31" s="4"/>
      <c r="N31" s="5" t="s">
        <v>6</v>
      </c>
      <c r="O31" s="4"/>
      <c r="P31" s="6"/>
      <c r="Q31" s="3"/>
      <c r="R31" s="4"/>
      <c r="S31" s="5" t="s">
        <v>6</v>
      </c>
      <c r="T31" s="4"/>
      <c r="U31" s="6"/>
    </row>
    <row r="32" spans="1:21">
      <c r="A32" s="380"/>
      <c r="B32" s="340"/>
      <c r="C32" s="341"/>
      <c r="D32" s="341"/>
      <c r="E32" s="341"/>
      <c r="F32" s="342"/>
      <c r="G32" s="340"/>
      <c r="H32" s="341"/>
      <c r="I32" s="341"/>
      <c r="J32" s="341"/>
      <c r="K32" s="342"/>
      <c r="L32" s="340"/>
      <c r="M32" s="341"/>
      <c r="N32" s="341"/>
      <c r="O32" s="341"/>
      <c r="P32" s="342"/>
      <c r="Q32" s="352"/>
      <c r="R32" s="353"/>
      <c r="S32" s="353"/>
      <c r="T32" s="353"/>
      <c r="U32" s="354"/>
    </row>
    <row r="33" spans="1:21">
      <c r="A33" s="380"/>
      <c r="B33" s="340"/>
      <c r="C33" s="341"/>
      <c r="D33" s="341"/>
      <c r="E33" s="341"/>
      <c r="F33" s="342"/>
      <c r="G33" s="340"/>
      <c r="H33" s="341"/>
      <c r="I33" s="341"/>
      <c r="J33" s="341"/>
      <c r="K33" s="342"/>
      <c r="L33" s="340"/>
      <c r="M33" s="341"/>
      <c r="N33" s="341"/>
      <c r="O33" s="341"/>
      <c r="P33" s="342"/>
      <c r="Q33" s="340"/>
      <c r="R33" s="341"/>
      <c r="S33" s="341"/>
      <c r="T33" s="341"/>
      <c r="U33" s="342"/>
    </row>
    <row r="34" spans="1:21" ht="15" thickBot="1">
      <c r="A34" s="380"/>
      <c r="B34" s="340"/>
      <c r="C34" s="341"/>
      <c r="D34" s="341"/>
      <c r="E34" s="341"/>
      <c r="F34" s="342"/>
      <c r="G34" s="340"/>
      <c r="H34" s="341"/>
      <c r="I34" s="341"/>
      <c r="J34" s="341"/>
      <c r="K34" s="342"/>
      <c r="L34" s="340"/>
      <c r="M34" s="341"/>
      <c r="N34" s="341"/>
      <c r="O34" s="341"/>
      <c r="P34" s="342"/>
      <c r="Q34" s="355"/>
      <c r="R34" s="356"/>
      <c r="S34" s="356"/>
      <c r="T34" s="356"/>
      <c r="U34" s="357"/>
    </row>
    <row r="35" spans="1:21" ht="15" thickBot="1">
      <c r="A35" s="380"/>
      <c r="B35" s="7"/>
      <c r="C35" s="9"/>
      <c r="D35" s="10" t="s">
        <v>7</v>
      </c>
      <c r="E35" s="9"/>
      <c r="F35" s="8"/>
      <c r="G35" s="7"/>
      <c r="H35" s="9"/>
      <c r="I35" s="10" t="s">
        <v>7</v>
      </c>
      <c r="J35" s="9"/>
      <c r="K35" s="8"/>
      <c r="L35" s="7"/>
      <c r="M35" s="9"/>
      <c r="N35" s="10" t="s">
        <v>7</v>
      </c>
      <c r="O35" s="9"/>
      <c r="P35" s="8"/>
      <c r="Q35" s="7"/>
      <c r="R35" s="9"/>
      <c r="S35" s="10" t="s">
        <v>7</v>
      </c>
      <c r="T35" s="9"/>
      <c r="U35" s="8"/>
    </row>
    <row r="36" spans="1:21">
      <c r="A36" s="380"/>
      <c r="B36" s="346"/>
      <c r="C36" s="347"/>
      <c r="D36" s="347"/>
      <c r="E36" s="347"/>
      <c r="F36" s="348"/>
      <c r="G36" s="346"/>
      <c r="H36" s="347"/>
      <c r="I36" s="347"/>
      <c r="J36" s="347"/>
      <c r="K36" s="348"/>
      <c r="L36" s="346"/>
      <c r="M36" s="347"/>
      <c r="N36" s="347"/>
      <c r="O36" s="347"/>
      <c r="P36" s="348"/>
      <c r="Q36" s="343"/>
      <c r="R36" s="344"/>
      <c r="S36" s="344"/>
      <c r="T36" s="344"/>
      <c r="U36" s="345"/>
    </row>
    <row r="37" spans="1:21">
      <c r="A37" s="380"/>
      <c r="B37" s="346"/>
      <c r="C37" s="347"/>
      <c r="D37" s="347"/>
      <c r="E37" s="347"/>
      <c r="F37" s="348"/>
      <c r="G37" s="346"/>
      <c r="H37" s="347"/>
      <c r="I37" s="347"/>
      <c r="J37" s="347"/>
      <c r="K37" s="348"/>
      <c r="L37" s="346"/>
      <c r="M37" s="347"/>
      <c r="N37" s="347"/>
      <c r="O37" s="347"/>
      <c r="P37" s="348"/>
      <c r="Q37" s="346"/>
      <c r="R37" s="347"/>
      <c r="S37" s="347"/>
      <c r="T37" s="347"/>
      <c r="U37" s="348"/>
    </row>
    <row r="38" spans="1:21">
      <c r="A38" s="380"/>
      <c r="B38" s="346"/>
      <c r="C38" s="347"/>
      <c r="D38" s="347"/>
      <c r="E38" s="347"/>
      <c r="F38" s="348"/>
      <c r="G38" s="346"/>
      <c r="H38" s="347"/>
      <c r="I38" s="347"/>
      <c r="J38" s="347"/>
      <c r="K38" s="348"/>
      <c r="L38" s="346"/>
      <c r="M38" s="347"/>
      <c r="N38" s="347"/>
      <c r="O38" s="347"/>
      <c r="P38" s="348"/>
      <c r="Q38" s="346"/>
      <c r="R38" s="347"/>
      <c r="S38" s="347"/>
      <c r="T38" s="347"/>
      <c r="U38" s="348"/>
    </row>
    <row r="39" spans="1:21" ht="8.25" customHeight="1" thickBot="1">
      <c r="A39" s="381"/>
      <c r="B39" s="349"/>
      <c r="C39" s="350"/>
      <c r="D39" s="350"/>
      <c r="E39" s="350"/>
      <c r="F39" s="351"/>
      <c r="G39" s="349"/>
      <c r="H39" s="350"/>
      <c r="I39" s="350"/>
      <c r="J39" s="350"/>
      <c r="K39" s="351"/>
      <c r="L39" s="349"/>
      <c r="M39" s="350"/>
      <c r="N39" s="350"/>
      <c r="O39" s="350"/>
      <c r="P39" s="351"/>
      <c r="Q39" s="349"/>
      <c r="R39" s="350"/>
      <c r="S39" s="350"/>
      <c r="T39" s="350"/>
      <c r="U39" s="351"/>
    </row>
    <row r="40" spans="1:21" ht="21.75" customHeight="1" thickBot="1">
      <c r="B40" s="173" t="s">
        <v>60</v>
      </c>
      <c r="C40" s="174"/>
      <c r="D40" s="174"/>
      <c r="E40" s="174"/>
      <c r="F40" s="180">
        <f>(F30+F18+F6)/3</f>
        <v>100</v>
      </c>
      <c r="G40" s="170" t="s">
        <v>57</v>
      </c>
      <c r="H40" s="162"/>
      <c r="I40" s="162"/>
      <c r="J40" s="162"/>
      <c r="K40" s="180">
        <f>(K30+K18+K6)/3</f>
        <v>100</v>
      </c>
      <c r="L40" s="171" t="s">
        <v>58</v>
      </c>
      <c r="M40" s="171"/>
      <c r="N40" s="171"/>
      <c r="O40" s="176"/>
      <c r="P40" s="180">
        <f>(P30+P18+P6)/3</f>
        <v>100</v>
      </c>
      <c r="Q40" s="172" t="s">
        <v>59</v>
      </c>
      <c r="R40" s="177"/>
      <c r="S40" s="177"/>
      <c r="T40" s="177"/>
      <c r="U40" s="180">
        <f xml:space="preserve"> (U30+U18+U6)/3</f>
        <v>100</v>
      </c>
    </row>
  </sheetData>
  <sheetProtection password="E0DF" sheet="1" objects="1" scenarios="1"/>
  <mergeCells count="39">
    <mergeCell ref="A30:A39"/>
    <mergeCell ref="B32:F34"/>
    <mergeCell ref="G32:K34"/>
    <mergeCell ref="L32:P34"/>
    <mergeCell ref="Q32:U34"/>
    <mergeCell ref="B36:F39"/>
    <mergeCell ref="L24:P27"/>
    <mergeCell ref="Q24:U27"/>
    <mergeCell ref="A18:A27"/>
    <mergeCell ref="B20:F22"/>
    <mergeCell ref="G20:K22"/>
    <mergeCell ref="L20:P22"/>
    <mergeCell ref="Q20:U22"/>
    <mergeCell ref="B24:F27"/>
    <mergeCell ref="G24:K27"/>
    <mergeCell ref="G36:K39"/>
    <mergeCell ref="L36:P39"/>
    <mergeCell ref="Q36:U39"/>
    <mergeCell ref="B29:F29"/>
    <mergeCell ref="G29:K29"/>
    <mergeCell ref="L29:P29"/>
    <mergeCell ref="Q29:U29"/>
    <mergeCell ref="B5:F5"/>
    <mergeCell ref="G5:K5"/>
    <mergeCell ref="L5:P5"/>
    <mergeCell ref="Q5:U5"/>
    <mergeCell ref="B17:F17"/>
    <mergeCell ref="G17:K17"/>
    <mergeCell ref="L17:P17"/>
    <mergeCell ref="Q17:U17"/>
    <mergeCell ref="A6:A15"/>
    <mergeCell ref="B8:F10"/>
    <mergeCell ref="G8:K10"/>
    <mergeCell ref="L8:P10"/>
    <mergeCell ref="Q8:U10"/>
    <mergeCell ref="B12:F15"/>
    <mergeCell ref="G12:K15"/>
    <mergeCell ref="L12:P15"/>
    <mergeCell ref="Q12:U15"/>
  </mergeCells>
  <pageMargins left="0.43307086614173229" right="0.23622047244094491" top="0" bottom="0" header="0.31496062992125984" footer="0.31496062992125984"/>
  <pageSetup paperSize="9" orientation="landscape" horizontalDpi="200" verticalDpi="2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windowProtection="1" topLeftCell="A16" workbookViewId="0">
      <selection activeCell="U30" sqref="U30"/>
    </sheetView>
  </sheetViews>
  <sheetFormatPr baseColWidth="10" defaultColWidth="11.5" defaultRowHeight="14" x14ac:dyDescent="0"/>
  <cols>
    <col min="1" max="1" width="4.5" customWidth="1"/>
    <col min="2" max="21" width="6.6640625" customWidth="1"/>
  </cols>
  <sheetData>
    <row r="1" spans="1:21" ht="19" thickBot="1">
      <c r="B1" s="12" t="s">
        <v>19</v>
      </c>
      <c r="C1" s="20" t="s">
        <v>20</v>
      </c>
      <c r="D1" s="21"/>
      <c r="E1" s="21"/>
      <c r="F1" s="22"/>
      <c r="G1" s="23"/>
      <c r="Q1" s="13" t="s">
        <v>12</v>
      </c>
      <c r="R1" s="14"/>
      <c r="S1" s="14"/>
      <c r="T1" s="15"/>
      <c r="U1" s="198">
        <f xml:space="preserve"> (F40+K40+P40+U40)/4</f>
        <v>100</v>
      </c>
    </row>
    <row r="2" spans="1:21" ht="6" customHeight="1" thickBot="1">
      <c r="J2" s="11"/>
    </row>
    <row r="3" spans="1:21" ht="15" thickBot="1">
      <c r="B3" s="164">
        <v>0</v>
      </c>
      <c r="C3" s="166">
        <v>0.25</v>
      </c>
      <c r="D3" s="167">
        <v>0.5</v>
      </c>
      <c r="E3" s="168">
        <v>0.75</v>
      </c>
      <c r="F3" s="169">
        <v>1</v>
      </c>
      <c r="G3" s="165">
        <v>0</v>
      </c>
      <c r="H3" s="166">
        <v>0.25</v>
      </c>
      <c r="I3" s="167">
        <v>0.5</v>
      </c>
      <c r="J3" s="168">
        <v>0.75</v>
      </c>
      <c r="K3" s="169">
        <v>1</v>
      </c>
      <c r="L3" s="165">
        <v>0</v>
      </c>
      <c r="M3" s="166">
        <v>0.25</v>
      </c>
      <c r="N3" s="167">
        <v>0.5</v>
      </c>
      <c r="O3" s="168">
        <v>0.75</v>
      </c>
      <c r="P3" s="169">
        <v>1</v>
      </c>
      <c r="Q3" s="165">
        <v>0</v>
      </c>
      <c r="R3" s="166">
        <v>0.25</v>
      </c>
      <c r="S3" s="167">
        <v>0.5</v>
      </c>
      <c r="T3" s="168">
        <v>0.75</v>
      </c>
      <c r="U3" s="169">
        <v>1</v>
      </c>
    </row>
    <row r="4" spans="1:21" ht="5.25" customHeight="1" thickBot="1"/>
    <row r="5" spans="1:21" ht="19" thickBot="1">
      <c r="B5" s="367" t="s">
        <v>21</v>
      </c>
      <c r="C5" s="368"/>
      <c r="D5" s="368"/>
      <c r="E5" s="368"/>
      <c r="F5" s="369"/>
      <c r="G5" s="370" t="s">
        <v>22</v>
      </c>
      <c r="H5" s="371"/>
      <c r="I5" s="371"/>
      <c r="J5" s="371"/>
      <c r="K5" s="372"/>
      <c r="L5" s="367" t="s">
        <v>23</v>
      </c>
      <c r="M5" s="368"/>
      <c r="N5" s="368"/>
      <c r="O5" s="368"/>
      <c r="P5" s="369"/>
      <c r="Q5" s="382" t="s">
        <v>24</v>
      </c>
      <c r="R5" s="383"/>
      <c r="S5" s="383"/>
      <c r="T5" s="383"/>
      <c r="U5" s="384"/>
    </row>
    <row r="6" spans="1:21" ht="15" thickBot="1">
      <c r="A6" s="364" t="s">
        <v>5</v>
      </c>
      <c r="B6" s="1" t="s">
        <v>8</v>
      </c>
      <c r="C6" s="2"/>
      <c r="D6" s="2"/>
      <c r="E6" s="2"/>
      <c r="F6" s="150">
        <v>100</v>
      </c>
      <c r="G6" s="1" t="s">
        <v>8</v>
      </c>
      <c r="H6" s="2"/>
      <c r="I6" s="2"/>
      <c r="J6" s="2"/>
      <c r="K6" s="150">
        <v>100</v>
      </c>
      <c r="L6" s="1" t="s">
        <v>8</v>
      </c>
      <c r="M6" s="2"/>
      <c r="N6" s="2"/>
      <c r="O6" s="2"/>
      <c r="P6" s="150">
        <v>100</v>
      </c>
      <c r="Q6" s="1" t="s">
        <v>8</v>
      </c>
      <c r="R6" s="2"/>
      <c r="S6" s="2"/>
      <c r="T6" s="2"/>
      <c r="U6" s="150">
        <v>100</v>
      </c>
    </row>
    <row r="7" spans="1:21" ht="15" thickBot="1">
      <c r="A7" s="365"/>
      <c r="B7" s="3"/>
      <c r="C7" s="4"/>
      <c r="D7" s="5" t="s">
        <v>6</v>
      </c>
      <c r="E7" s="4"/>
      <c r="F7" s="6"/>
      <c r="G7" s="3"/>
      <c r="H7" s="4"/>
      <c r="I7" s="5" t="s">
        <v>6</v>
      </c>
      <c r="J7" s="4"/>
      <c r="K7" s="6"/>
      <c r="L7" s="3"/>
      <c r="M7" s="4"/>
      <c r="N7" s="5" t="s">
        <v>6</v>
      </c>
      <c r="O7" s="4"/>
      <c r="P7" s="6"/>
      <c r="Q7" s="3"/>
      <c r="R7" s="4"/>
      <c r="S7" s="5" t="s">
        <v>6</v>
      </c>
      <c r="T7" s="4"/>
      <c r="U7" s="6"/>
    </row>
    <row r="8" spans="1:21">
      <c r="A8" s="365"/>
      <c r="B8" s="340"/>
      <c r="C8" s="341"/>
      <c r="D8" s="341"/>
      <c r="E8" s="341"/>
      <c r="F8" s="342"/>
      <c r="G8" s="340"/>
      <c r="H8" s="341"/>
      <c r="I8" s="341"/>
      <c r="J8" s="341"/>
      <c r="K8" s="342"/>
      <c r="L8" s="340"/>
      <c r="M8" s="341"/>
      <c r="N8" s="341"/>
      <c r="O8" s="341"/>
      <c r="P8" s="342"/>
      <c r="Q8" s="352"/>
      <c r="R8" s="353"/>
      <c r="S8" s="353"/>
      <c r="T8" s="353"/>
      <c r="U8" s="354"/>
    </row>
    <row r="9" spans="1:21">
      <c r="A9" s="365"/>
      <c r="B9" s="340"/>
      <c r="C9" s="341"/>
      <c r="D9" s="341"/>
      <c r="E9" s="341"/>
      <c r="F9" s="342"/>
      <c r="G9" s="340"/>
      <c r="H9" s="341"/>
      <c r="I9" s="341"/>
      <c r="J9" s="341"/>
      <c r="K9" s="342"/>
      <c r="L9" s="340"/>
      <c r="M9" s="341"/>
      <c r="N9" s="341"/>
      <c r="O9" s="341"/>
      <c r="P9" s="342"/>
      <c r="Q9" s="340"/>
      <c r="R9" s="341"/>
      <c r="S9" s="341"/>
      <c r="T9" s="341"/>
      <c r="U9" s="342"/>
    </row>
    <row r="10" spans="1:21" ht="15" thickBot="1">
      <c r="A10" s="365"/>
      <c r="B10" s="340"/>
      <c r="C10" s="341"/>
      <c r="D10" s="341"/>
      <c r="E10" s="341"/>
      <c r="F10" s="342"/>
      <c r="G10" s="340"/>
      <c r="H10" s="341"/>
      <c r="I10" s="341"/>
      <c r="J10" s="341"/>
      <c r="K10" s="342"/>
      <c r="L10" s="340"/>
      <c r="M10" s="341"/>
      <c r="N10" s="341"/>
      <c r="O10" s="341"/>
      <c r="P10" s="342"/>
      <c r="Q10" s="355"/>
      <c r="R10" s="356"/>
      <c r="S10" s="356"/>
      <c r="T10" s="356"/>
      <c r="U10" s="357"/>
    </row>
    <row r="11" spans="1:21" ht="15" thickBot="1">
      <c r="A11" s="365"/>
      <c r="B11" s="7"/>
      <c r="C11" s="9"/>
      <c r="D11" s="10" t="s">
        <v>7</v>
      </c>
      <c r="E11" s="9"/>
      <c r="F11" s="8"/>
      <c r="G11" s="7"/>
      <c r="H11" s="9"/>
      <c r="I11" s="10" t="s">
        <v>7</v>
      </c>
      <c r="J11" s="9"/>
      <c r="K11" s="8"/>
      <c r="L11" s="7"/>
      <c r="M11" s="9"/>
      <c r="N11" s="10" t="s">
        <v>7</v>
      </c>
      <c r="O11" s="9"/>
      <c r="P11" s="8"/>
      <c r="Q11" s="7"/>
      <c r="R11" s="9"/>
      <c r="S11" s="10" t="s">
        <v>7</v>
      </c>
      <c r="T11" s="9"/>
      <c r="U11" s="8"/>
    </row>
    <row r="12" spans="1:21">
      <c r="A12" s="365"/>
      <c r="B12" s="346"/>
      <c r="C12" s="347"/>
      <c r="D12" s="347"/>
      <c r="E12" s="347"/>
      <c r="F12" s="348"/>
      <c r="G12" s="346"/>
      <c r="H12" s="347"/>
      <c r="I12" s="347"/>
      <c r="J12" s="347"/>
      <c r="K12" s="348"/>
      <c r="L12" s="346"/>
      <c r="M12" s="347"/>
      <c r="N12" s="347"/>
      <c r="O12" s="347"/>
      <c r="P12" s="348"/>
      <c r="Q12" s="343"/>
      <c r="R12" s="344"/>
      <c r="S12" s="344"/>
      <c r="T12" s="344"/>
      <c r="U12" s="345"/>
    </row>
    <row r="13" spans="1:21">
      <c r="A13" s="365"/>
      <c r="B13" s="346"/>
      <c r="C13" s="347"/>
      <c r="D13" s="347"/>
      <c r="E13" s="347"/>
      <c r="F13" s="348"/>
      <c r="G13" s="346"/>
      <c r="H13" s="347"/>
      <c r="I13" s="347"/>
      <c r="J13" s="347"/>
      <c r="K13" s="348"/>
      <c r="L13" s="346"/>
      <c r="M13" s="347"/>
      <c r="N13" s="347"/>
      <c r="O13" s="347"/>
      <c r="P13" s="348"/>
      <c r="Q13" s="346"/>
      <c r="R13" s="347"/>
      <c r="S13" s="347"/>
      <c r="T13" s="347"/>
      <c r="U13" s="348"/>
    </row>
    <row r="14" spans="1:21">
      <c r="A14" s="365"/>
      <c r="B14" s="346"/>
      <c r="C14" s="347"/>
      <c r="D14" s="347"/>
      <c r="E14" s="347"/>
      <c r="F14" s="348"/>
      <c r="G14" s="346"/>
      <c r="H14" s="347"/>
      <c r="I14" s="347"/>
      <c r="J14" s="347"/>
      <c r="K14" s="348"/>
      <c r="L14" s="346"/>
      <c r="M14" s="347"/>
      <c r="N14" s="347"/>
      <c r="O14" s="347"/>
      <c r="P14" s="348"/>
      <c r="Q14" s="346"/>
      <c r="R14" s="347"/>
      <c r="S14" s="347"/>
      <c r="T14" s="347"/>
      <c r="U14" s="348"/>
    </row>
    <row r="15" spans="1:21" ht="15" thickBot="1">
      <c r="A15" s="366"/>
      <c r="B15" s="349"/>
      <c r="C15" s="350"/>
      <c r="D15" s="350"/>
      <c r="E15" s="350"/>
      <c r="F15" s="351"/>
      <c r="G15" s="349"/>
      <c r="H15" s="350"/>
      <c r="I15" s="350"/>
      <c r="J15" s="350"/>
      <c r="K15" s="351"/>
      <c r="L15" s="349"/>
      <c r="M15" s="350"/>
      <c r="N15" s="350"/>
      <c r="O15" s="350"/>
      <c r="P15" s="351"/>
      <c r="Q15" s="349"/>
      <c r="R15" s="350"/>
      <c r="S15" s="350"/>
      <c r="T15" s="350"/>
      <c r="U15" s="351"/>
    </row>
    <row r="16" spans="1:21" ht="7.5" customHeight="1" thickBot="1"/>
    <row r="17" spans="1:21" ht="19" thickBot="1">
      <c r="B17" s="367" t="s">
        <v>21</v>
      </c>
      <c r="C17" s="368"/>
      <c r="D17" s="368"/>
      <c r="E17" s="368"/>
      <c r="F17" s="369"/>
      <c r="G17" s="370" t="s">
        <v>22</v>
      </c>
      <c r="H17" s="371"/>
      <c r="I17" s="371"/>
      <c r="J17" s="371"/>
      <c r="K17" s="372"/>
      <c r="L17" s="367" t="s">
        <v>23</v>
      </c>
      <c r="M17" s="368"/>
      <c r="N17" s="368"/>
      <c r="O17" s="368"/>
      <c r="P17" s="369"/>
      <c r="Q17" s="382" t="s">
        <v>24</v>
      </c>
      <c r="R17" s="383"/>
      <c r="S17" s="383"/>
      <c r="T17" s="383"/>
      <c r="U17" s="384"/>
    </row>
    <row r="18" spans="1:21" ht="15" thickBot="1">
      <c r="A18" s="376" t="s">
        <v>9</v>
      </c>
      <c r="B18" s="1" t="s">
        <v>8</v>
      </c>
      <c r="C18" s="2"/>
      <c r="D18" s="2"/>
      <c r="E18" s="2"/>
      <c r="F18" s="150">
        <v>100</v>
      </c>
      <c r="G18" s="1" t="s">
        <v>8</v>
      </c>
      <c r="H18" s="2"/>
      <c r="I18" s="2"/>
      <c r="J18" s="2"/>
      <c r="K18" s="150">
        <v>100</v>
      </c>
      <c r="L18" s="1" t="s">
        <v>8</v>
      </c>
      <c r="M18" s="2"/>
      <c r="N18" s="2"/>
      <c r="O18" s="2"/>
      <c r="P18" s="150">
        <v>100</v>
      </c>
      <c r="Q18" s="1" t="s">
        <v>8</v>
      </c>
      <c r="R18" s="2"/>
      <c r="S18" s="2"/>
      <c r="T18" s="2"/>
      <c r="U18" s="150">
        <v>100</v>
      </c>
    </row>
    <row r="19" spans="1:21" ht="15" thickBot="1">
      <c r="A19" s="377"/>
      <c r="B19" s="3"/>
      <c r="C19" s="4"/>
      <c r="D19" s="5" t="s">
        <v>6</v>
      </c>
      <c r="E19" s="4"/>
      <c r="F19" s="6"/>
      <c r="G19" s="3"/>
      <c r="H19" s="4"/>
      <c r="I19" s="5" t="s">
        <v>6</v>
      </c>
      <c r="J19" s="4"/>
      <c r="K19" s="6"/>
      <c r="L19" s="3"/>
      <c r="M19" s="4"/>
      <c r="N19" s="5" t="s">
        <v>6</v>
      </c>
      <c r="O19" s="4"/>
      <c r="P19" s="6"/>
      <c r="Q19" s="3"/>
      <c r="R19" s="4"/>
      <c r="S19" s="5" t="s">
        <v>6</v>
      </c>
      <c r="T19" s="4"/>
      <c r="U19" s="6"/>
    </row>
    <row r="20" spans="1:21">
      <c r="A20" s="377"/>
      <c r="B20" s="340"/>
      <c r="C20" s="341"/>
      <c r="D20" s="341"/>
      <c r="E20" s="341"/>
      <c r="F20" s="342"/>
      <c r="G20" s="340"/>
      <c r="H20" s="341"/>
      <c r="I20" s="341"/>
      <c r="J20" s="341"/>
      <c r="K20" s="342"/>
      <c r="L20" s="340"/>
      <c r="M20" s="341"/>
      <c r="N20" s="341"/>
      <c r="O20" s="341"/>
      <c r="P20" s="342"/>
      <c r="Q20" s="352"/>
      <c r="R20" s="353"/>
      <c r="S20" s="353"/>
      <c r="T20" s="353"/>
      <c r="U20" s="354"/>
    </row>
    <row r="21" spans="1:21">
      <c r="A21" s="377"/>
      <c r="B21" s="340"/>
      <c r="C21" s="341"/>
      <c r="D21" s="341"/>
      <c r="E21" s="341"/>
      <c r="F21" s="342"/>
      <c r="G21" s="340"/>
      <c r="H21" s="341"/>
      <c r="I21" s="341"/>
      <c r="J21" s="341"/>
      <c r="K21" s="342"/>
      <c r="L21" s="340"/>
      <c r="M21" s="341"/>
      <c r="N21" s="341"/>
      <c r="O21" s="341"/>
      <c r="P21" s="342"/>
      <c r="Q21" s="340"/>
      <c r="R21" s="341"/>
      <c r="S21" s="341"/>
      <c r="T21" s="341"/>
      <c r="U21" s="342"/>
    </row>
    <row r="22" spans="1:21" ht="15" thickBot="1">
      <c r="A22" s="377"/>
      <c r="B22" s="340"/>
      <c r="C22" s="341"/>
      <c r="D22" s="341"/>
      <c r="E22" s="341"/>
      <c r="F22" s="342"/>
      <c r="G22" s="340"/>
      <c r="H22" s="341"/>
      <c r="I22" s="341"/>
      <c r="J22" s="341"/>
      <c r="K22" s="342"/>
      <c r="L22" s="340"/>
      <c r="M22" s="341"/>
      <c r="N22" s="341"/>
      <c r="O22" s="341"/>
      <c r="P22" s="342"/>
      <c r="Q22" s="355"/>
      <c r="R22" s="356"/>
      <c r="S22" s="356"/>
      <c r="T22" s="356"/>
      <c r="U22" s="357"/>
    </row>
    <row r="23" spans="1:21" ht="15" thickBot="1">
      <c r="A23" s="377"/>
      <c r="B23" s="7"/>
      <c r="C23" s="9"/>
      <c r="D23" s="10" t="s">
        <v>7</v>
      </c>
      <c r="E23" s="9"/>
      <c r="F23" s="8"/>
      <c r="G23" s="7"/>
      <c r="H23" s="9"/>
      <c r="I23" s="10" t="s">
        <v>7</v>
      </c>
      <c r="J23" s="9"/>
      <c r="K23" s="8"/>
      <c r="L23" s="7"/>
      <c r="M23" s="9"/>
      <c r="N23" s="10" t="s">
        <v>7</v>
      </c>
      <c r="O23" s="9"/>
      <c r="P23" s="8"/>
      <c r="Q23" s="7"/>
      <c r="R23" s="9"/>
      <c r="S23" s="10" t="s">
        <v>7</v>
      </c>
      <c r="T23" s="9"/>
      <c r="U23" s="8"/>
    </row>
    <row r="24" spans="1:21">
      <c r="A24" s="377"/>
      <c r="B24" s="346"/>
      <c r="C24" s="347"/>
      <c r="D24" s="347"/>
      <c r="E24" s="347"/>
      <c r="F24" s="348"/>
      <c r="G24" s="346"/>
      <c r="H24" s="347"/>
      <c r="I24" s="347"/>
      <c r="J24" s="347"/>
      <c r="K24" s="348"/>
      <c r="L24" s="346"/>
      <c r="M24" s="347"/>
      <c r="N24" s="347"/>
      <c r="O24" s="347"/>
      <c r="P24" s="348"/>
      <c r="Q24" s="343"/>
      <c r="R24" s="344"/>
      <c r="S24" s="344"/>
      <c r="T24" s="344"/>
      <c r="U24" s="345"/>
    </row>
    <row r="25" spans="1:21">
      <c r="A25" s="377"/>
      <c r="B25" s="346"/>
      <c r="C25" s="347"/>
      <c r="D25" s="347"/>
      <c r="E25" s="347"/>
      <c r="F25" s="348"/>
      <c r="G25" s="346"/>
      <c r="H25" s="347"/>
      <c r="I25" s="347"/>
      <c r="J25" s="347"/>
      <c r="K25" s="348"/>
      <c r="L25" s="346"/>
      <c r="M25" s="347"/>
      <c r="N25" s="347"/>
      <c r="O25" s="347"/>
      <c r="P25" s="348"/>
      <c r="Q25" s="346"/>
      <c r="R25" s="347"/>
      <c r="S25" s="347"/>
      <c r="T25" s="347"/>
      <c r="U25" s="348"/>
    </row>
    <row r="26" spans="1:21">
      <c r="A26" s="377"/>
      <c r="B26" s="346"/>
      <c r="C26" s="347"/>
      <c r="D26" s="347"/>
      <c r="E26" s="347"/>
      <c r="F26" s="348"/>
      <c r="G26" s="346"/>
      <c r="H26" s="347"/>
      <c r="I26" s="347"/>
      <c r="J26" s="347"/>
      <c r="K26" s="348"/>
      <c r="L26" s="346"/>
      <c r="M26" s="347"/>
      <c r="N26" s="347"/>
      <c r="O26" s="347"/>
      <c r="P26" s="348"/>
      <c r="Q26" s="346"/>
      <c r="R26" s="347"/>
      <c r="S26" s="347"/>
      <c r="T26" s="347"/>
      <c r="U26" s="348"/>
    </row>
    <row r="27" spans="1:21" ht="9" customHeight="1" thickBot="1">
      <c r="A27" s="378"/>
      <c r="B27" s="349"/>
      <c r="C27" s="350"/>
      <c r="D27" s="350"/>
      <c r="E27" s="350"/>
      <c r="F27" s="351"/>
      <c r="G27" s="349"/>
      <c r="H27" s="350"/>
      <c r="I27" s="350"/>
      <c r="J27" s="350"/>
      <c r="K27" s="351"/>
      <c r="L27" s="349"/>
      <c r="M27" s="350"/>
      <c r="N27" s="350"/>
      <c r="O27" s="350"/>
      <c r="P27" s="351"/>
      <c r="Q27" s="349"/>
      <c r="R27" s="350"/>
      <c r="S27" s="350"/>
      <c r="T27" s="350"/>
      <c r="U27" s="351"/>
    </row>
    <row r="28" spans="1:21" ht="9" customHeight="1" thickBot="1"/>
    <row r="29" spans="1:21" ht="19" thickBot="1">
      <c r="B29" s="367" t="s">
        <v>21</v>
      </c>
      <c r="C29" s="368"/>
      <c r="D29" s="368"/>
      <c r="E29" s="368"/>
      <c r="F29" s="369"/>
      <c r="G29" s="370" t="s">
        <v>22</v>
      </c>
      <c r="H29" s="371"/>
      <c r="I29" s="371"/>
      <c r="J29" s="371"/>
      <c r="K29" s="372"/>
      <c r="L29" s="367" t="s">
        <v>23</v>
      </c>
      <c r="M29" s="368"/>
      <c r="N29" s="368"/>
      <c r="O29" s="368"/>
      <c r="P29" s="369"/>
      <c r="Q29" s="382" t="s">
        <v>24</v>
      </c>
      <c r="R29" s="383"/>
      <c r="S29" s="383"/>
      <c r="T29" s="383"/>
      <c r="U29" s="384"/>
    </row>
    <row r="30" spans="1:21" ht="15" thickBot="1">
      <c r="A30" s="379" t="s">
        <v>10</v>
      </c>
      <c r="B30" s="1" t="s">
        <v>8</v>
      </c>
      <c r="C30" s="2"/>
      <c r="D30" s="2"/>
      <c r="E30" s="2"/>
      <c r="F30" s="150">
        <v>100</v>
      </c>
      <c r="G30" s="1" t="s">
        <v>8</v>
      </c>
      <c r="H30" s="2"/>
      <c r="I30" s="2"/>
      <c r="J30" s="2"/>
      <c r="K30" s="150">
        <v>100</v>
      </c>
      <c r="L30" s="1" t="s">
        <v>8</v>
      </c>
      <c r="M30" s="2"/>
      <c r="N30" s="2"/>
      <c r="O30" s="2"/>
      <c r="P30" s="150">
        <v>100</v>
      </c>
      <c r="Q30" s="1" t="s">
        <v>8</v>
      </c>
      <c r="R30" s="2"/>
      <c r="S30" s="2"/>
      <c r="T30" s="2"/>
      <c r="U30" s="150">
        <v>100</v>
      </c>
    </row>
    <row r="31" spans="1:21" ht="15" thickBot="1">
      <c r="A31" s="380"/>
      <c r="B31" s="3"/>
      <c r="C31" s="4"/>
      <c r="D31" s="5" t="s">
        <v>6</v>
      </c>
      <c r="E31" s="4"/>
      <c r="F31" s="6"/>
      <c r="G31" s="3"/>
      <c r="H31" s="4"/>
      <c r="I31" s="5" t="s">
        <v>6</v>
      </c>
      <c r="J31" s="4"/>
      <c r="K31" s="6"/>
      <c r="L31" s="3"/>
      <c r="M31" s="4"/>
      <c r="N31" s="5" t="s">
        <v>6</v>
      </c>
      <c r="O31" s="4"/>
      <c r="P31" s="6"/>
      <c r="Q31" s="3"/>
      <c r="R31" s="4"/>
      <c r="S31" s="5" t="s">
        <v>6</v>
      </c>
      <c r="T31" s="4"/>
      <c r="U31" s="6"/>
    </row>
    <row r="32" spans="1:21">
      <c r="A32" s="380"/>
      <c r="B32" s="340"/>
      <c r="C32" s="341"/>
      <c r="D32" s="341"/>
      <c r="E32" s="341"/>
      <c r="F32" s="342"/>
      <c r="G32" s="340"/>
      <c r="H32" s="341"/>
      <c r="I32" s="341"/>
      <c r="J32" s="341"/>
      <c r="K32" s="342"/>
      <c r="L32" s="340"/>
      <c r="M32" s="341"/>
      <c r="N32" s="341"/>
      <c r="O32" s="341"/>
      <c r="P32" s="342"/>
      <c r="Q32" s="352"/>
      <c r="R32" s="353"/>
      <c r="S32" s="353"/>
      <c r="T32" s="353"/>
      <c r="U32" s="354"/>
    </row>
    <row r="33" spans="1:21">
      <c r="A33" s="380"/>
      <c r="B33" s="340"/>
      <c r="C33" s="341"/>
      <c r="D33" s="341"/>
      <c r="E33" s="341"/>
      <c r="F33" s="342"/>
      <c r="G33" s="340"/>
      <c r="H33" s="341"/>
      <c r="I33" s="341"/>
      <c r="J33" s="341"/>
      <c r="K33" s="342"/>
      <c r="L33" s="340"/>
      <c r="M33" s="341"/>
      <c r="N33" s="341"/>
      <c r="O33" s="341"/>
      <c r="P33" s="342"/>
      <c r="Q33" s="340"/>
      <c r="R33" s="341"/>
      <c r="S33" s="341"/>
      <c r="T33" s="341"/>
      <c r="U33" s="342"/>
    </row>
    <row r="34" spans="1:21" ht="15" thickBot="1">
      <c r="A34" s="380"/>
      <c r="B34" s="340"/>
      <c r="C34" s="341"/>
      <c r="D34" s="341"/>
      <c r="E34" s="341"/>
      <c r="F34" s="342"/>
      <c r="G34" s="340"/>
      <c r="H34" s="341"/>
      <c r="I34" s="341"/>
      <c r="J34" s="341"/>
      <c r="K34" s="342"/>
      <c r="L34" s="340"/>
      <c r="M34" s="341"/>
      <c r="N34" s="341"/>
      <c r="O34" s="341"/>
      <c r="P34" s="342"/>
      <c r="Q34" s="355"/>
      <c r="R34" s="356"/>
      <c r="S34" s="356"/>
      <c r="T34" s="356"/>
      <c r="U34" s="357"/>
    </row>
    <row r="35" spans="1:21" ht="15" thickBot="1">
      <c r="A35" s="380"/>
      <c r="B35" s="7"/>
      <c r="C35" s="9"/>
      <c r="D35" s="10" t="s">
        <v>7</v>
      </c>
      <c r="E35" s="9"/>
      <c r="F35" s="8"/>
      <c r="G35" s="7"/>
      <c r="H35" s="9"/>
      <c r="I35" s="10" t="s">
        <v>7</v>
      </c>
      <c r="J35" s="9"/>
      <c r="K35" s="8"/>
      <c r="L35" s="7"/>
      <c r="M35" s="9"/>
      <c r="N35" s="10" t="s">
        <v>7</v>
      </c>
      <c r="O35" s="9"/>
      <c r="P35" s="8"/>
      <c r="Q35" s="7"/>
      <c r="R35" s="9"/>
      <c r="S35" s="10" t="s">
        <v>7</v>
      </c>
      <c r="T35" s="9"/>
      <c r="U35" s="8"/>
    </row>
    <row r="36" spans="1:21">
      <c r="A36" s="380"/>
      <c r="B36" s="346"/>
      <c r="C36" s="347"/>
      <c r="D36" s="347"/>
      <c r="E36" s="347"/>
      <c r="F36" s="348"/>
      <c r="G36" s="346"/>
      <c r="H36" s="347"/>
      <c r="I36" s="347"/>
      <c r="J36" s="347"/>
      <c r="K36" s="348"/>
      <c r="L36" s="346"/>
      <c r="M36" s="347"/>
      <c r="N36" s="347"/>
      <c r="O36" s="347"/>
      <c r="P36" s="348"/>
      <c r="Q36" s="343"/>
      <c r="R36" s="344"/>
      <c r="S36" s="344"/>
      <c r="T36" s="344"/>
      <c r="U36" s="345"/>
    </row>
    <row r="37" spans="1:21">
      <c r="A37" s="380"/>
      <c r="B37" s="346"/>
      <c r="C37" s="347"/>
      <c r="D37" s="347"/>
      <c r="E37" s="347"/>
      <c r="F37" s="348"/>
      <c r="G37" s="346"/>
      <c r="H37" s="347"/>
      <c r="I37" s="347"/>
      <c r="J37" s="347"/>
      <c r="K37" s="348"/>
      <c r="L37" s="346"/>
      <c r="M37" s="347"/>
      <c r="N37" s="347"/>
      <c r="O37" s="347"/>
      <c r="P37" s="348"/>
      <c r="Q37" s="346"/>
      <c r="R37" s="347"/>
      <c r="S37" s="347"/>
      <c r="T37" s="347"/>
      <c r="U37" s="348"/>
    </row>
    <row r="38" spans="1:21">
      <c r="A38" s="380"/>
      <c r="B38" s="346"/>
      <c r="C38" s="347"/>
      <c r="D38" s="347"/>
      <c r="E38" s="347"/>
      <c r="F38" s="348"/>
      <c r="G38" s="346"/>
      <c r="H38" s="347"/>
      <c r="I38" s="347"/>
      <c r="J38" s="347"/>
      <c r="K38" s="348"/>
      <c r="L38" s="346"/>
      <c r="M38" s="347"/>
      <c r="N38" s="347"/>
      <c r="O38" s="347"/>
      <c r="P38" s="348"/>
      <c r="Q38" s="346"/>
      <c r="R38" s="347"/>
      <c r="S38" s="347"/>
      <c r="T38" s="347"/>
      <c r="U38" s="348"/>
    </row>
    <row r="39" spans="1:21" ht="10.5" customHeight="1" thickBot="1">
      <c r="A39" s="381"/>
      <c r="B39" s="349"/>
      <c r="C39" s="350"/>
      <c r="D39" s="350"/>
      <c r="E39" s="350"/>
      <c r="F39" s="351"/>
      <c r="G39" s="349"/>
      <c r="H39" s="350"/>
      <c r="I39" s="350"/>
      <c r="J39" s="350"/>
      <c r="K39" s="351"/>
      <c r="L39" s="349"/>
      <c r="M39" s="350"/>
      <c r="N39" s="350"/>
      <c r="O39" s="350"/>
      <c r="P39" s="351"/>
      <c r="Q39" s="349"/>
      <c r="R39" s="350"/>
      <c r="S39" s="350"/>
      <c r="T39" s="350"/>
      <c r="U39" s="351"/>
    </row>
    <row r="40" spans="1:21" ht="23.25" customHeight="1" thickBot="1">
      <c r="B40" s="173" t="s">
        <v>65</v>
      </c>
      <c r="C40" s="174"/>
      <c r="D40" s="174"/>
      <c r="E40" s="174"/>
      <c r="F40" s="180">
        <f>(F30+F18+F6)/3</f>
        <v>100</v>
      </c>
      <c r="G40" s="170" t="s">
        <v>66</v>
      </c>
      <c r="H40" s="162"/>
      <c r="I40" s="162"/>
      <c r="J40" s="162"/>
      <c r="K40" s="180">
        <f>(K30+K18+K6)/3</f>
        <v>100</v>
      </c>
      <c r="L40" s="171" t="s">
        <v>67</v>
      </c>
      <c r="M40" s="171"/>
      <c r="N40" s="171"/>
      <c r="O40" s="176"/>
      <c r="P40" s="180">
        <f>(P30+P18+P6)/3</f>
        <v>100</v>
      </c>
      <c r="Q40" s="172" t="s">
        <v>68</v>
      </c>
      <c r="R40" s="177"/>
      <c r="S40" s="177"/>
      <c r="T40" s="177"/>
      <c r="U40" s="180">
        <f xml:space="preserve"> (U30+U18+U6)/3</f>
        <v>100</v>
      </c>
    </row>
  </sheetData>
  <sheetProtection password="E0DF" sheet="1" objects="1" scenarios="1"/>
  <mergeCells count="39">
    <mergeCell ref="A30:A39"/>
    <mergeCell ref="B32:F34"/>
    <mergeCell ref="G32:K34"/>
    <mergeCell ref="L32:P34"/>
    <mergeCell ref="Q32:U34"/>
    <mergeCell ref="B36:F39"/>
    <mergeCell ref="L24:P27"/>
    <mergeCell ref="Q24:U27"/>
    <mergeCell ref="A18:A27"/>
    <mergeCell ref="B20:F22"/>
    <mergeCell ref="G20:K22"/>
    <mergeCell ref="L20:P22"/>
    <mergeCell ref="Q20:U22"/>
    <mergeCell ref="B24:F27"/>
    <mergeCell ref="G24:K27"/>
    <mergeCell ref="G36:K39"/>
    <mergeCell ref="L36:P39"/>
    <mergeCell ref="Q36:U39"/>
    <mergeCell ref="B29:F29"/>
    <mergeCell ref="G29:K29"/>
    <mergeCell ref="L29:P29"/>
    <mergeCell ref="Q29:U29"/>
    <mergeCell ref="B5:F5"/>
    <mergeCell ref="G5:K5"/>
    <mergeCell ref="L5:P5"/>
    <mergeCell ref="Q5:U5"/>
    <mergeCell ref="B17:F17"/>
    <mergeCell ref="G17:K17"/>
    <mergeCell ref="L17:P17"/>
    <mergeCell ref="Q17:U17"/>
    <mergeCell ref="A6:A15"/>
    <mergeCell ref="B8:F10"/>
    <mergeCell ref="G8:K10"/>
    <mergeCell ref="L8:P10"/>
    <mergeCell ref="Q8:U10"/>
    <mergeCell ref="B12:F15"/>
    <mergeCell ref="G12:K15"/>
    <mergeCell ref="L12:P15"/>
    <mergeCell ref="Q12:U15"/>
  </mergeCells>
  <pageMargins left="0.43307086614173229" right="0.23622047244094491" top="0" bottom="0" header="0.31496062992125984" footer="0.31496062992125984"/>
  <pageSetup paperSize="9" scale="95" orientation="landscape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windowProtection="1" workbookViewId="0">
      <selection activeCell="U30" sqref="U30"/>
    </sheetView>
  </sheetViews>
  <sheetFormatPr baseColWidth="10" defaultColWidth="11.5" defaultRowHeight="14" x14ac:dyDescent="0"/>
  <cols>
    <col min="1" max="1" width="4.5" customWidth="1"/>
    <col min="2" max="21" width="6.6640625" customWidth="1"/>
  </cols>
  <sheetData>
    <row r="1" spans="1:22" ht="19" thickBot="1">
      <c r="B1" s="12" t="s">
        <v>25</v>
      </c>
      <c r="C1" s="24" t="s">
        <v>26</v>
      </c>
      <c r="D1" s="25"/>
      <c r="E1" s="25"/>
      <c r="F1" s="26"/>
      <c r="G1" s="27"/>
      <c r="H1" s="28"/>
      <c r="I1" s="28"/>
      <c r="J1" s="28"/>
      <c r="K1" s="27"/>
      <c r="Q1" s="13" t="s">
        <v>12</v>
      </c>
      <c r="R1" s="14"/>
      <c r="S1" s="14"/>
      <c r="T1" s="15"/>
      <c r="U1" s="198">
        <f xml:space="preserve"> (F40+K40+P40+U40)/4</f>
        <v>100</v>
      </c>
    </row>
    <row r="2" spans="1:22" ht="7.5" customHeight="1" thickBot="1">
      <c r="J2" s="11"/>
    </row>
    <row r="3" spans="1:22" ht="15" thickBot="1">
      <c r="B3" s="164">
        <v>0</v>
      </c>
      <c r="C3" s="166">
        <v>0.25</v>
      </c>
      <c r="D3" s="167">
        <v>0.5</v>
      </c>
      <c r="E3" s="168">
        <v>0.75</v>
      </c>
      <c r="F3" s="169">
        <v>1</v>
      </c>
      <c r="G3" s="165">
        <v>0</v>
      </c>
      <c r="H3" s="166">
        <v>0.25</v>
      </c>
      <c r="I3" s="167">
        <v>0.5</v>
      </c>
      <c r="J3" s="168">
        <v>0.75</v>
      </c>
      <c r="K3" s="169">
        <v>1</v>
      </c>
      <c r="L3" s="165">
        <v>0</v>
      </c>
      <c r="M3" s="166">
        <v>0.25</v>
      </c>
      <c r="N3" s="167">
        <v>0.5</v>
      </c>
      <c r="O3" s="168">
        <v>0.75</v>
      </c>
      <c r="P3" s="169">
        <v>1</v>
      </c>
      <c r="Q3" s="165">
        <v>0</v>
      </c>
      <c r="R3" s="166">
        <v>0.25</v>
      </c>
      <c r="S3" s="167">
        <v>0.5</v>
      </c>
      <c r="T3" s="168">
        <v>0.75</v>
      </c>
      <c r="U3" s="169">
        <v>1</v>
      </c>
    </row>
    <row r="4" spans="1:22" ht="5.25" customHeight="1" thickBot="1"/>
    <row r="5" spans="1:22" ht="19" thickBot="1">
      <c r="B5" s="385" t="s">
        <v>27</v>
      </c>
      <c r="C5" s="386"/>
      <c r="D5" s="386"/>
      <c r="E5" s="386"/>
      <c r="F5" s="387"/>
      <c r="G5" s="370" t="s">
        <v>28</v>
      </c>
      <c r="H5" s="371"/>
      <c r="I5" s="371"/>
      <c r="J5" s="371"/>
      <c r="K5" s="372"/>
      <c r="L5" s="367" t="s">
        <v>29</v>
      </c>
      <c r="M5" s="368"/>
      <c r="N5" s="368"/>
      <c r="O5" s="368"/>
      <c r="P5" s="369"/>
      <c r="Q5" s="373" t="s">
        <v>30</v>
      </c>
      <c r="R5" s="374"/>
      <c r="S5" s="374"/>
      <c r="T5" s="374"/>
      <c r="U5" s="375"/>
    </row>
    <row r="6" spans="1:22" ht="15" thickBot="1">
      <c r="A6" s="364" t="s">
        <v>5</v>
      </c>
      <c r="B6" s="1" t="s">
        <v>8</v>
      </c>
      <c r="C6" s="2"/>
      <c r="D6" s="2"/>
      <c r="E6" s="2"/>
      <c r="F6" s="150">
        <v>100</v>
      </c>
      <c r="G6" s="1" t="s">
        <v>8</v>
      </c>
      <c r="H6" s="2"/>
      <c r="I6" s="2"/>
      <c r="J6" s="2"/>
      <c r="K6" s="150">
        <v>100</v>
      </c>
      <c r="L6" s="1" t="s">
        <v>8</v>
      </c>
      <c r="M6" s="2"/>
      <c r="N6" s="2"/>
      <c r="O6" s="2"/>
      <c r="P6" s="150">
        <v>100</v>
      </c>
      <c r="Q6" s="1" t="s">
        <v>8</v>
      </c>
      <c r="R6" s="2"/>
      <c r="S6" s="2"/>
      <c r="T6" s="2"/>
      <c r="U6" s="150">
        <v>100</v>
      </c>
    </row>
    <row r="7" spans="1:22" ht="15" thickBot="1">
      <c r="A7" s="365"/>
      <c r="B7" s="3"/>
      <c r="C7" s="4"/>
      <c r="D7" s="5" t="s">
        <v>6</v>
      </c>
      <c r="E7" s="4"/>
      <c r="F7" s="6"/>
      <c r="G7" s="3"/>
      <c r="H7" s="4"/>
      <c r="I7" s="5" t="s">
        <v>6</v>
      </c>
      <c r="J7" s="4"/>
      <c r="K7" s="6"/>
      <c r="L7" s="3"/>
      <c r="M7" s="4"/>
      <c r="N7" s="5" t="s">
        <v>6</v>
      </c>
      <c r="O7" s="4"/>
      <c r="P7" s="6"/>
      <c r="Q7" s="3"/>
      <c r="R7" s="4"/>
      <c r="S7" s="5" t="s">
        <v>6</v>
      </c>
      <c r="T7" s="4"/>
      <c r="U7" s="6"/>
    </row>
    <row r="8" spans="1:22">
      <c r="A8" s="365"/>
      <c r="B8" s="340"/>
      <c r="C8" s="341"/>
      <c r="D8" s="341"/>
      <c r="E8" s="341"/>
      <c r="F8" s="342"/>
      <c r="G8" s="340"/>
      <c r="H8" s="341"/>
      <c r="I8" s="341"/>
      <c r="J8" s="341"/>
      <c r="K8" s="342"/>
      <c r="L8" s="340"/>
      <c r="M8" s="341"/>
      <c r="N8" s="341"/>
      <c r="O8" s="341"/>
      <c r="P8" s="342"/>
      <c r="Q8" s="352"/>
      <c r="R8" s="353"/>
      <c r="S8" s="353"/>
      <c r="T8" s="353"/>
      <c r="U8" s="354"/>
    </row>
    <row r="9" spans="1:22">
      <c r="A9" s="365"/>
      <c r="B9" s="340"/>
      <c r="C9" s="341"/>
      <c r="D9" s="341"/>
      <c r="E9" s="341"/>
      <c r="F9" s="342"/>
      <c r="G9" s="340"/>
      <c r="H9" s="341"/>
      <c r="I9" s="341"/>
      <c r="J9" s="341"/>
      <c r="K9" s="342"/>
      <c r="L9" s="340"/>
      <c r="M9" s="341"/>
      <c r="N9" s="341"/>
      <c r="O9" s="341"/>
      <c r="P9" s="342"/>
      <c r="Q9" s="340"/>
      <c r="R9" s="341"/>
      <c r="S9" s="341"/>
      <c r="T9" s="341"/>
      <c r="U9" s="342"/>
    </row>
    <row r="10" spans="1:22" ht="15" thickBot="1">
      <c r="A10" s="365"/>
      <c r="B10" s="340"/>
      <c r="C10" s="341"/>
      <c r="D10" s="341"/>
      <c r="E10" s="341"/>
      <c r="F10" s="342"/>
      <c r="G10" s="340"/>
      <c r="H10" s="341"/>
      <c r="I10" s="341"/>
      <c r="J10" s="341"/>
      <c r="K10" s="342"/>
      <c r="L10" s="340"/>
      <c r="M10" s="341"/>
      <c r="N10" s="341"/>
      <c r="O10" s="341"/>
      <c r="P10" s="342"/>
      <c r="Q10" s="355"/>
      <c r="R10" s="356"/>
      <c r="S10" s="356"/>
      <c r="T10" s="356"/>
      <c r="U10" s="357"/>
    </row>
    <row r="11" spans="1:22" ht="15" thickBot="1">
      <c r="A11" s="365"/>
      <c r="B11" s="7"/>
      <c r="C11" s="9"/>
      <c r="D11" s="10" t="s">
        <v>7</v>
      </c>
      <c r="E11" s="9"/>
      <c r="F11" s="8"/>
      <c r="G11" s="7"/>
      <c r="H11" s="9"/>
      <c r="I11" s="10" t="s">
        <v>7</v>
      </c>
      <c r="J11" s="9"/>
      <c r="K11" s="8"/>
      <c r="L11" s="7"/>
      <c r="M11" s="9"/>
      <c r="N11" s="10" t="s">
        <v>7</v>
      </c>
      <c r="O11" s="9"/>
      <c r="P11" s="8"/>
      <c r="Q11" s="7"/>
      <c r="R11" s="9"/>
      <c r="S11" s="10" t="s">
        <v>7</v>
      </c>
      <c r="T11" s="9"/>
      <c r="U11" s="8"/>
    </row>
    <row r="12" spans="1:22">
      <c r="A12" s="365"/>
      <c r="B12" s="346"/>
      <c r="C12" s="347"/>
      <c r="D12" s="347"/>
      <c r="E12" s="347"/>
      <c r="F12" s="348"/>
      <c r="G12" s="346"/>
      <c r="H12" s="347"/>
      <c r="I12" s="347"/>
      <c r="J12" s="347"/>
      <c r="K12" s="348"/>
      <c r="L12" s="346"/>
      <c r="M12" s="347"/>
      <c r="N12" s="347"/>
      <c r="O12" s="347"/>
      <c r="P12" s="348"/>
      <c r="Q12" s="343"/>
      <c r="R12" s="344"/>
      <c r="S12" s="344"/>
      <c r="T12" s="344"/>
      <c r="U12" s="345"/>
    </row>
    <row r="13" spans="1:22">
      <c r="A13" s="365"/>
      <c r="B13" s="346"/>
      <c r="C13" s="347"/>
      <c r="D13" s="347"/>
      <c r="E13" s="347"/>
      <c r="F13" s="348"/>
      <c r="G13" s="346"/>
      <c r="H13" s="347"/>
      <c r="I13" s="347"/>
      <c r="J13" s="347"/>
      <c r="K13" s="348"/>
      <c r="L13" s="346"/>
      <c r="M13" s="347"/>
      <c r="N13" s="347"/>
      <c r="O13" s="347"/>
      <c r="P13" s="348"/>
      <c r="Q13" s="346"/>
      <c r="R13" s="347"/>
      <c r="S13" s="347"/>
      <c r="T13" s="347"/>
      <c r="U13" s="348"/>
    </row>
    <row r="14" spans="1:22" ht="15">
      <c r="A14" s="365"/>
      <c r="B14" s="346"/>
      <c r="C14" s="347"/>
      <c r="D14" s="347"/>
      <c r="E14" s="347"/>
      <c r="F14" s="348"/>
      <c r="G14" s="346"/>
      <c r="H14" s="347"/>
      <c r="I14" s="347"/>
      <c r="J14" s="347"/>
      <c r="K14" s="348"/>
      <c r="L14" s="346"/>
      <c r="M14" s="347"/>
      <c r="N14" s="347"/>
      <c r="O14" s="347"/>
      <c r="P14" s="348"/>
      <c r="Q14" s="346"/>
      <c r="R14" s="347"/>
      <c r="S14" s="347"/>
      <c r="T14" s="347"/>
      <c r="U14" s="348"/>
      <c r="V14" s="29"/>
    </row>
    <row r="15" spans="1:22" ht="15" thickBot="1">
      <c r="A15" s="366"/>
      <c r="B15" s="349"/>
      <c r="C15" s="350"/>
      <c r="D15" s="350"/>
      <c r="E15" s="350"/>
      <c r="F15" s="351"/>
      <c r="G15" s="349"/>
      <c r="H15" s="350"/>
      <c r="I15" s="350"/>
      <c r="J15" s="350"/>
      <c r="K15" s="351"/>
      <c r="L15" s="349"/>
      <c r="M15" s="350"/>
      <c r="N15" s="350"/>
      <c r="O15" s="350"/>
      <c r="P15" s="351"/>
      <c r="Q15" s="349"/>
      <c r="R15" s="350"/>
      <c r="S15" s="350"/>
      <c r="T15" s="350"/>
      <c r="U15" s="351"/>
    </row>
    <row r="16" spans="1:22" ht="7.5" customHeight="1" thickBot="1"/>
    <row r="17" spans="1:21" ht="19" thickBot="1">
      <c r="B17" s="385" t="s">
        <v>27</v>
      </c>
      <c r="C17" s="386"/>
      <c r="D17" s="386"/>
      <c r="E17" s="386"/>
      <c r="F17" s="387"/>
      <c r="G17" s="370" t="s">
        <v>28</v>
      </c>
      <c r="H17" s="371"/>
      <c r="I17" s="371"/>
      <c r="J17" s="371"/>
      <c r="K17" s="372"/>
      <c r="L17" s="367" t="s">
        <v>29</v>
      </c>
      <c r="M17" s="368"/>
      <c r="N17" s="368"/>
      <c r="O17" s="368"/>
      <c r="P17" s="369"/>
      <c r="Q17" s="373" t="s">
        <v>30</v>
      </c>
      <c r="R17" s="374"/>
      <c r="S17" s="374"/>
      <c r="T17" s="374"/>
      <c r="U17" s="375"/>
    </row>
    <row r="18" spans="1:21" ht="15" thickBot="1">
      <c r="A18" s="376" t="s">
        <v>9</v>
      </c>
      <c r="B18" s="1" t="s">
        <v>8</v>
      </c>
      <c r="C18" s="2"/>
      <c r="D18" s="2"/>
      <c r="E18" s="2"/>
      <c r="F18" s="150">
        <v>100</v>
      </c>
      <c r="G18" s="1" t="s">
        <v>8</v>
      </c>
      <c r="H18" s="2"/>
      <c r="I18" s="2"/>
      <c r="J18" s="2"/>
      <c r="K18" s="150">
        <v>100</v>
      </c>
      <c r="L18" s="1" t="s">
        <v>8</v>
      </c>
      <c r="M18" s="2"/>
      <c r="N18" s="2"/>
      <c r="O18" s="2"/>
      <c r="P18" s="150">
        <v>100</v>
      </c>
      <c r="Q18" s="1" t="s">
        <v>8</v>
      </c>
      <c r="R18" s="2"/>
      <c r="S18" s="2"/>
      <c r="T18" s="2"/>
      <c r="U18" s="150">
        <v>100</v>
      </c>
    </row>
    <row r="19" spans="1:21" ht="15" thickBot="1">
      <c r="A19" s="377"/>
      <c r="B19" s="3"/>
      <c r="C19" s="4"/>
      <c r="D19" s="5" t="s">
        <v>6</v>
      </c>
      <c r="E19" s="4"/>
      <c r="F19" s="6"/>
      <c r="G19" s="3"/>
      <c r="H19" s="4"/>
      <c r="I19" s="5" t="s">
        <v>6</v>
      </c>
      <c r="J19" s="4"/>
      <c r="K19" s="6"/>
      <c r="L19" s="3"/>
      <c r="M19" s="4"/>
      <c r="N19" s="5" t="s">
        <v>6</v>
      </c>
      <c r="O19" s="4"/>
      <c r="P19" s="6"/>
      <c r="Q19" s="3"/>
      <c r="R19" s="4"/>
      <c r="S19" s="5" t="s">
        <v>6</v>
      </c>
      <c r="T19" s="4"/>
      <c r="U19" s="6"/>
    </row>
    <row r="20" spans="1:21">
      <c r="A20" s="377"/>
      <c r="B20" s="340"/>
      <c r="C20" s="341"/>
      <c r="D20" s="341"/>
      <c r="E20" s="341"/>
      <c r="F20" s="342"/>
      <c r="G20" s="340"/>
      <c r="H20" s="341"/>
      <c r="I20" s="341"/>
      <c r="J20" s="341"/>
      <c r="K20" s="342"/>
      <c r="L20" s="340"/>
      <c r="M20" s="341"/>
      <c r="N20" s="341"/>
      <c r="O20" s="341"/>
      <c r="P20" s="342"/>
      <c r="Q20" s="352"/>
      <c r="R20" s="353"/>
      <c r="S20" s="353"/>
      <c r="T20" s="353"/>
      <c r="U20" s="354"/>
    </row>
    <row r="21" spans="1:21">
      <c r="A21" s="377"/>
      <c r="B21" s="340"/>
      <c r="C21" s="341"/>
      <c r="D21" s="341"/>
      <c r="E21" s="341"/>
      <c r="F21" s="342"/>
      <c r="G21" s="340"/>
      <c r="H21" s="341"/>
      <c r="I21" s="341"/>
      <c r="J21" s="341"/>
      <c r="K21" s="342"/>
      <c r="L21" s="340"/>
      <c r="M21" s="341"/>
      <c r="N21" s="341"/>
      <c r="O21" s="341"/>
      <c r="P21" s="342"/>
      <c r="Q21" s="340"/>
      <c r="R21" s="341"/>
      <c r="S21" s="341"/>
      <c r="T21" s="341"/>
      <c r="U21" s="342"/>
    </row>
    <row r="22" spans="1:21" ht="15" thickBot="1">
      <c r="A22" s="377"/>
      <c r="B22" s="340"/>
      <c r="C22" s="341"/>
      <c r="D22" s="341"/>
      <c r="E22" s="341"/>
      <c r="F22" s="342"/>
      <c r="G22" s="340"/>
      <c r="H22" s="341"/>
      <c r="I22" s="341"/>
      <c r="J22" s="341"/>
      <c r="K22" s="342"/>
      <c r="L22" s="340"/>
      <c r="M22" s="341"/>
      <c r="N22" s="341"/>
      <c r="O22" s="341"/>
      <c r="P22" s="342"/>
      <c r="Q22" s="355"/>
      <c r="R22" s="356"/>
      <c r="S22" s="356"/>
      <c r="T22" s="356"/>
      <c r="U22" s="357"/>
    </row>
    <row r="23" spans="1:21" ht="15" thickBot="1">
      <c r="A23" s="377"/>
      <c r="B23" s="7"/>
      <c r="C23" s="9"/>
      <c r="D23" s="10" t="s">
        <v>7</v>
      </c>
      <c r="E23" s="9"/>
      <c r="F23" s="8"/>
      <c r="G23" s="7"/>
      <c r="H23" s="9"/>
      <c r="I23" s="10" t="s">
        <v>7</v>
      </c>
      <c r="J23" s="9"/>
      <c r="K23" s="8"/>
      <c r="L23" s="7"/>
      <c r="M23" s="9"/>
      <c r="N23" s="10" t="s">
        <v>7</v>
      </c>
      <c r="O23" s="9"/>
      <c r="P23" s="8"/>
      <c r="Q23" s="7"/>
      <c r="R23" s="9"/>
      <c r="S23" s="10" t="s">
        <v>7</v>
      </c>
      <c r="T23" s="9"/>
      <c r="U23" s="8"/>
    </row>
    <row r="24" spans="1:21">
      <c r="A24" s="377"/>
      <c r="B24" s="346"/>
      <c r="C24" s="347"/>
      <c r="D24" s="347"/>
      <c r="E24" s="347"/>
      <c r="F24" s="348"/>
      <c r="G24" s="346"/>
      <c r="H24" s="347"/>
      <c r="I24" s="347"/>
      <c r="J24" s="347"/>
      <c r="K24" s="348"/>
      <c r="L24" s="346"/>
      <c r="M24" s="347"/>
      <c r="N24" s="347"/>
      <c r="O24" s="347"/>
      <c r="P24" s="348"/>
      <c r="Q24" s="343"/>
      <c r="R24" s="344"/>
      <c r="S24" s="344"/>
      <c r="T24" s="344"/>
      <c r="U24" s="345"/>
    </row>
    <row r="25" spans="1:21">
      <c r="A25" s="377"/>
      <c r="B25" s="346"/>
      <c r="C25" s="347"/>
      <c r="D25" s="347"/>
      <c r="E25" s="347"/>
      <c r="F25" s="348"/>
      <c r="G25" s="346"/>
      <c r="H25" s="347"/>
      <c r="I25" s="347"/>
      <c r="J25" s="347"/>
      <c r="K25" s="348"/>
      <c r="L25" s="346"/>
      <c r="M25" s="347"/>
      <c r="N25" s="347"/>
      <c r="O25" s="347"/>
      <c r="P25" s="348"/>
      <c r="Q25" s="346"/>
      <c r="R25" s="347"/>
      <c r="S25" s="347"/>
      <c r="T25" s="347"/>
      <c r="U25" s="348"/>
    </row>
    <row r="26" spans="1:21">
      <c r="A26" s="377"/>
      <c r="B26" s="346"/>
      <c r="C26" s="347"/>
      <c r="D26" s="347"/>
      <c r="E26" s="347"/>
      <c r="F26" s="348"/>
      <c r="G26" s="346"/>
      <c r="H26" s="347"/>
      <c r="I26" s="347"/>
      <c r="J26" s="347"/>
      <c r="K26" s="348"/>
      <c r="L26" s="346"/>
      <c r="M26" s="347"/>
      <c r="N26" s="347"/>
      <c r="O26" s="347"/>
      <c r="P26" s="348"/>
      <c r="Q26" s="346"/>
      <c r="R26" s="347"/>
      <c r="S26" s="347"/>
      <c r="T26" s="347"/>
      <c r="U26" s="348"/>
    </row>
    <row r="27" spans="1:21" ht="15" thickBot="1">
      <c r="A27" s="378"/>
      <c r="B27" s="349"/>
      <c r="C27" s="350"/>
      <c r="D27" s="350"/>
      <c r="E27" s="350"/>
      <c r="F27" s="351"/>
      <c r="G27" s="349"/>
      <c r="H27" s="350"/>
      <c r="I27" s="350"/>
      <c r="J27" s="350"/>
      <c r="K27" s="351"/>
      <c r="L27" s="349"/>
      <c r="M27" s="350"/>
      <c r="N27" s="350"/>
      <c r="O27" s="350"/>
      <c r="P27" s="351"/>
      <c r="Q27" s="349"/>
      <c r="R27" s="350"/>
      <c r="S27" s="350"/>
      <c r="T27" s="350"/>
      <c r="U27" s="351"/>
    </row>
    <row r="28" spans="1:21" ht="7.5" customHeight="1" thickBot="1"/>
    <row r="29" spans="1:21" ht="19" thickBot="1">
      <c r="B29" s="385" t="s">
        <v>27</v>
      </c>
      <c r="C29" s="386"/>
      <c r="D29" s="386"/>
      <c r="E29" s="386"/>
      <c r="F29" s="387"/>
      <c r="G29" s="370" t="s">
        <v>28</v>
      </c>
      <c r="H29" s="371"/>
      <c r="I29" s="371"/>
      <c r="J29" s="371"/>
      <c r="K29" s="372"/>
      <c r="L29" s="367" t="s">
        <v>29</v>
      </c>
      <c r="M29" s="368"/>
      <c r="N29" s="368"/>
      <c r="O29" s="368"/>
      <c r="P29" s="369"/>
      <c r="Q29" s="373" t="s">
        <v>30</v>
      </c>
      <c r="R29" s="374"/>
      <c r="S29" s="374"/>
      <c r="T29" s="374"/>
      <c r="U29" s="375"/>
    </row>
    <row r="30" spans="1:21" ht="15" thickBot="1">
      <c r="A30" s="379" t="s">
        <v>10</v>
      </c>
      <c r="B30" s="1" t="s">
        <v>8</v>
      </c>
      <c r="C30" s="2"/>
      <c r="D30" s="2"/>
      <c r="E30" s="2"/>
      <c r="F30" s="150">
        <v>100</v>
      </c>
      <c r="G30" s="1" t="s">
        <v>8</v>
      </c>
      <c r="H30" s="2"/>
      <c r="I30" s="2"/>
      <c r="J30" s="2"/>
      <c r="K30" s="150">
        <v>100</v>
      </c>
      <c r="L30" s="1" t="s">
        <v>8</v>
      </c>
      <c r="M30" s="2"/>
      <c r="N30" s="2"/>
      <c r="O30" s="2"/>
      <c r="P30" s="150">
        <v>100</v>
      </c>
      <c r="Q30" s="1" t="s">
        <v>8</v>
      </c>
      <c r="R30" s="2"/>
      <c r="S30" s="2"/>
      <c r="T30" s="2"/>
      <c r="U30" s="150">
        <v>100</v>
      </c>
    </row>
    <row r="31" spans="1:21" ht="15" thickBot="1">
      <c r="A31" s="380"/>
      <c r="B31" s="3"/>
      <c r="C31" s="4"/>
      <c r="D31" s="5" t="s">
        <v>6</v>
      </c>
      <c r="E31" s="4"/>
      <c r="F31" s="6"/>
      <c r="G31" s="3"/>
      <c r="H31" s="4"/>
      <c r="I31" s="5" t="s">
        <v>6</v>
      </c>
      <c r="J31" s="4"/>
      <c r="K31" s="6"/>
      <c r="L31" s="3"/>
      <c r="M31" s="4"/>
      <c r="N31" s="5" t="s">
        <v>6</v>
      </c>
      <c r="O31" s="4"/>
      <c r="P31" s="6"/>
      <c r="Q31" s="3"/>
      <c r="R31" s="4"/>
      <c r="S31" s="5" t="s">
        <v>6</v>
      </c>
      <c r="T31" s="4"/>
      <c r="U31" s="6"/>
    </row>
    <row r="32" spans="1:21">
      <c r="A32" s="380"/>
      <c r="B32" s="340"/>
      <c r="C32" s="341"/>
      <c r="D32" s="341"/>
      <c r="E32" s="341"/>
      <c r="F32" s="342"/>
      <c r="G32" s="340"/>
      <c r="H32" s="341"/>
      <c r="I32" s="341"/>
      <c r="J32" s="341"/>
      <c r="K32" s="342"/>
      <c r="L32" s="340"/>
      <c r="M32" s="341"/>
      <c r="N32" s="341"/>
      <c r="O32" s="341"/>
      <c r="P32" s="342"/>
      <c r="Q32" s="352"/>
      <c r="R32" s="353"/>
      <c r="S32" s="353"/>
      <c r="T32" s="353"/>
      <c r="U32" s="354"/>
    </row>
    <row r="33" spans="1:21">
      <c r="A33" s="380"/>
      <c r="B33" s="340"/>
      <c r="C33" s="341"/>
      <c r="D33" s="341"/>
      <c r="E33" s="341"/>
      <c r="F33" s="342"/>
      <c r="G33" s="340"/>
      <c r="H33" s="341"/>
      <c r="I33" s="341"/>
      <c r="J33" s="341"/>
      <c r="K33" s="342"/>
      <c r="L33" s="340"/>
      <c r="M33" s="341"/>
      <c r="N33" s="341"/>
      <c r="O33" s="341"/>
      <c r="P33" s="342"/>
      <c r="Q33" s="340"/>
      <c r="R33" s="341"/>
      <c r="S33" s="341"/>
      <c r="T33" s="341"/>
      <c r="U33" s="342"/>
    </row>
    <row r="34" spans="1:21" ht="15" thickBot="1">
      <c r="A34" s="380"/>
      <c r="B34" s="340"/>
      <c r="C34" s="341"/>
      <c r="D34" s="341"/>
      <c r="E34" s="341"/>
      <c r="F34" s="342"/>
      <c r="G34" s="340"/>
      <c r="H34" s="341"/>
      <c r="I34" s="341"/>
      <c r="J34" s="341"/>
      <c r="K34" s="342"/>
      <c r="L34" s="340"/>
      <c r="M34" s="341"/>
      <c r="N34" s="341"/>
      <c r="O34" s="341"/>
      <c r="P34" s="342"/>
      <c r="Q34" s="355"/>
      <c r="R34" s="356"/>
      <c r="S34" s="356"/>
      <c r="T34" s="356"/>
      <c r="U34" s="357"/>
    </row>
    <row r="35" spans="1:21" ht="15" thickBot="1">
      <c r="A35" s="380"/>
      <c r="B35" s="7"/>
      <c r="C35" s="9"/>
      <c r="D35" s="10" t="s">
        <v>7</v>
      </c>
      <c r="E35" s="9"/>
      <c r="F35" s="8"/>
      <c r="G35" s="7"/>
      <c r="H35" s="9"/>
      <c r="I35" s="10" t="s">
        <v>7</v>
      </c>
      <c r="J35" s="9"/>
      <c r="K35" s="8"/>
      <c r="L35" s="7"/>
      <c r="M35" s="9"/>
      <c r="N35" s="10" t="s">
        <v>7</v>
      </c>
      <c r="O35" s="9"/>
      <c r="P35" s="8"/>
      <c r="Q35" s="7"/>
      <c r="R35" s="9"/>
      <c r="S35" s="10" t="s">
        <v>7</v>
      </c>
      <c r="T35" s="9"/>
      <c r="U35" s="8"/>
    </row>
    <row r="36" spans="1:21">
      <c r="A36" s="380"/>
      <c r="B36" s="346"/>
      <c r="C36" s="347"/>
      <c r="D36" s="347"/>
      <c r="E36" s="347"/>
      <c r="F36" s="348"/>
      <c r="G36" s="346"/>
      <c r="H36" s="347"/>
      <c r="I36" s="347"/>
      <c r="J36" s="347"/>
      <c r="K36" s="348"/>
      <c r="L36" s="346"/>
      <c r="M36" s="347"/>
      <c r="N36" s="347"/>
      <c r="O36" s="347"/>
      <c r="P36" s="348"/>
      <c r="Q36" s="343"/>
      <c r="R36" s="344"/>
      <c r="S36" s="344"/>
      <c r="T36" s="344"/>
      <c r="U36" s="345"/>
    </row>
    <row r="37" spans="1:21">
      <c r="A37" s="380"/>
      <c r="B37" s="346"/>
      <c r="C37" s="347"/>
      <c r="D37" s="347"/>
      <c r="E37" s="347"/>
      <c r="F37" s="348"/>
      <c r="G37" s="346"/>
      <c r="H37" s="347"/>
      <c r="I37" s="347"/>
      <c r="J37" s="347"/>
      <c r="K37" s="348"/>
      <c r="L37" s="346"/>
      <c r="M37" s="347"/>
      <c r="N37" s="347"/>
      <c r="O37" s="347"/>
      <c r="P37" s="348"/>
      <c r="Q37" s="346"/>
      <c r="R37" s="347"/>
      <c r="S37" s="347"/>
      <c r="T37" s="347"/>
      <c r="U37" s="348"/>
    </row>
    <row r="38" spans="1:21">
      <c r="A38" s="380"/>
      <c r="B38" s="346"/>
      <c r="C38" s="347"/>
      <c r="D38" s="347"/>
      <c r="E38" s="347"/>
      <c r="F38" s="348"/>
      <c r="G38" s="346"/>
      <c r="H38" s="347"/>
      <c r="I38" s="347"/>
      <c r="J38" s="347"/>
      <c r="K38" s="348"/>
      <c r="L38" s="346"/>
      <c r="M38" s="347"/>
      <c r="N38" s="347"/>
      <c r="O38" s="347"/>
      <c r="P38" s="348"/>
      <c r="Q38" s="346"/>
      <c r="R38" s="347"/>
      <c r="S38" s="347"/>
      <c r="T38" s="347"/>
      <c r="U38" s="348"/>
    </row>
    <row r="39" spans="1:21" ht="15" thickBot="1">
      <c r="A39" s="381"/>
      <c r="B39" s="349"/>
      <c r="C39" s="350"/>
      <c r="D39" s="350"/>
      <c r="E39" s="350"/>
      <c r="F39" s="351"/>
      <c r="G39" s="349"/>
      <c r="H39" s="350"/>
      <c r="I39" s="350"/>
      <c r="J39" s="350"/>
      <c r="K39" s="351"/>
      <c r="L39" s="349"/>
      <c r="M39" s="350"/>
      <c r="N39" s="350"/>
      <c r="O39" s="350"/>
      <c r="P39" s="351"/>
      <c r="Q39" s="349"/>
      <c r="R39" s="350"/>
      <c r="S39" s="350"/>
      <c r="T39" s="350"/>
      <c r="U39" s="351"/>
    </row>
    <row r="40" spans="1:21" ht="19" thickBot="1">
      <c r="B40" s="173" t="s">
        <v>69</v>
      </c>
      <c r="C40" s="174"/>
      <c r="D40" s="174"/>
      <c r="E40" s="174"/>
      <c r="F40" s="180">
        <f>(F30+F18+F6)/3</f>
        <v>100</v>
      </c>
      <c r="G40" s="170" t="s">
        <v>70</v>
      </c>
      <c r="H40" s="162"/>
      <c r="I40" s="162"/>
      <c r="J40" s="162"/>
      <c r="K40" s="180">
        <f>(K30+K18+K6)/3</f>
        <v>100</v>
      </c>
      <c r="L40" s="171" t="s">
        <v>71</v>
      </c>
      <c r="M40" s="171"/>
      <c r="N40" s="171"/>
      <c r="O40" s="176"/>
      <c r="P40" s="180">
        <f>(P30+P18+P6)/3</f>
        <v>100</v>
      </c>
      <c r="Q40" s="172" t="s">
        <v>72</v>
      </c>
      <c r="R40" s="177"/>
      <c r="S40" s="177"/>
      <c r="T40" s="177"/>
      <c r="U40" s="180">
        <f xml:space="preserve"> (U30+U18+U6)/3</f>
        <v>100</v>
      </c>
    </row>
  </sheetData>
  <sheetProtection password="E0DF" sheet="1" objects="1" scenarios="1"/>
  <mergeCells count="39">
    <mergeCell ref="A30:A39"/>
    <mergeCell ref="B32:F34"/>
    <mergeCell ref="G32:K34"/>
    <mergeCell ref="L32:P34"/>
    <mergeCell ref="Q32:U34"/>
    <mergeCell ref="B36:F39"/>
    <mergeCell ref="L24:P27"/>
    <mergeCell ref="Q24:U27"/>
    <mergeCell ref="A18:A27"/>
    <mergeCell ref="B20:F22"/>
    <mergeCell ref="G20:K22"/>
    <mergeCell ref="L20:P22"/>
    <mergeCell ref="Q20:U22"/>
    <mergeCell ref="B24:F27"/>
    <mergeCell ref="G24:K27"/>
    <mergeCell ref="G36:K39"/>
    <mergeCell ref="L36:P39"/>
    <mergeCell ref="Q36:U39"/>
    <mergeCell ref="B29:F29"/>
    <mergeCell ref="G29:K29"/>
    <mergeCell ref="L29:P29"/>
    <mergeCell ref="Q29:U29"/>
    <mergeCell ref="B5:F5"/>
    <mergeCell ref="G5:K5"/>
    <mergeCell ref="L5:P5"/>
    <mergeCell ref="Q5:U5"/>
    <mergeCell ref="B17:F17"/>
    <mergeCell ref="G17:K17"/>
    <mergeCell ref="L17:P17"/>
    <mergeCell ref="Q17:U17"/>
    <mergeCell ref="A6:A15"/>
    <mergeCell ref="B8:F10"/>
    <mergeCell ref="G8:K10"/>
    <mergeCell ref="L8:P10"/>
    <mergeCell ref="Q8:U10"/>
    <mergeCell ref="B12:F15"/>
    <mergeCell ref="G12:K15"/>
    <mergeCell ref="L12:P15"/>
    <mergeCell ref="Q12:U15"/>
  </mergeCells>
  <pageMargins left="0.43307086614173229" right="0.23622047244094491" top="0" bottom="0" header="0.31496062992125984" footer="0.31496062992125984"/>
  <pageSetup paperSize="9" scale="95" orientation="landscape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windowProtection="1" workbookViewId="0">
      <selection activeCell="V46" sqref="V46"/>
    </sheetView>
  </sheetViews>
  <sheetFormatPr baseColWidth="10" defaultColWidth="11.5" defaultRowHeight="14" x14ac:dyDescent="0"/>
  <cols>
    <col min="1" max="1" width="4.5" customWidth="1"/>
    <col min="2" max="21" width="6.6640625" customWidth="1"/>
  </cols>
  <sheetData>
    <row r="1" spans="1:21" ht="19" thickBot="1">
      <c r="B1" s="12" t="s">
        <v>31</v>
      </c>
      <c r="C1" s="31" t="s">
        <v>32</v>
      </c>
      <c r="D1" s="32"/>
      <c r="E1" s="32"/>
      <c r="F1" s="32"/>
      <c r="G1" s="33"/>
      <c r="H1" s="33"/>
      <c r="I1" s="34"/>
      <c r="J1" s="30"/>
      <c r="K1" s="30"/>
      <c r="Q1" s="13" t="s">
        <v>12</v>
      </c>
      <c r="R1" s="14"/>
      <c r="S1" s="14"/>
      <c r="T1" s="15"/>
      <c r="U1" s="198">
        <f xml:space="preserve"> (F40+K40+P40+U40)/4</f>
        <v>100</v>
      </c>
    </row>
    <row r="2" spans="1:21" ht="6" customHeight="1" thickBot="1">
      <c r="J2" s="11"/>
    </row>
    <row r="3" spans="1:21" ht="15" thickBot="1">
      <c r="B3" s="164">
        <v>0</v>
      </c>
      <c r="C3" s="166">
        <v>0.25</v>
      </c>
      <c r="D3" s="167">
        <v>0.5</v>
      </c>
      <c r="E3" s="168">
        <v>0.75</v>
      </c>
      <c r="F3" s="169">
        <v>1</v>
      </c>
      <c r="G3" s="165">
        <v>0</v>
      </c>
      <c r="H3" s="166">
        <v>0.25</v>
      </c>
      <c r="I3" s="167">
        <v>0.5</v>
      </c>
      <c r="J3" s="168">
        <v>0.75</v>
      </c>
      <c r="K3" s="169">
        <v>1</v>
      </c>
      <c r="L3" s="165">
        <v>0</v>
      </c>
      <c r="M3" s="166">
        <v>0.25</v>
      </c>
      <c r="N3" s="167">
        <v>0.5</v>
      </c>
      <c r="O3" s="168">
        <v>0.75</v>
      </c>
      <c r="P3" s="169">
        <v>1</v>
      </c>
      <c r="Q3" s="165">
        <v>0</v>
      </c>
      <c r="R3" s="166">
        <v>0.25</v>
      </c>
      <c r="S3" s="167">
        <v>0.5</v>
      </c>
      <c r="T3" s="168">
        <v>0.75</v>
      </c>
      <c r="U3" s="169">
        <v>1</v>
      </c>
    </row>
    <row r="4" spans="1:21" ht="3.75" customHeight="1" thickBot="1"/>
    <row r="5" spans="1:21" ht="19.5" customHeight="1" thickBot="1">
      <c r="B5" s="388" t="s">
        <v>33</v>
      </c>
      <c r="C5" s="389"/>
      <c r="D5" s="389"/>
      <c r="E5" s="389"/>
      <c r="F5" s="390"/>
      <c r="G5" s="391" t="s">
        <v>165</v>
      </c>
      <c r="H5" s="392"/>
      <c r="I5" s="392"/>
      <c r="J5" s="392"/>
      <c r="K5" s="393"/>
      <c r="L5" s="388" t="s">
        <v>167</v>
      </c>
      <c r="M5" s="389"/>
      <c r="N5" s="389"/>
      <c r="O5" s="389"/>
      <c r="P5" s="390"/>
      <c r="Q5" s="394" t="s">
        <v>34</v>
      </c>
      <c r="R5" s="395"/>
      <c r="S5" s="395"/>
      <c r="T5" s="395"/>
      <c r="U5" s="396"/>
    </row>
    <row r="6" spans="1:21" ht="15" thickBot="1">
      <c r="A6" s="364" t="s">
        <v>5</v>
      </c>
      <c r="B6" s="1" t="s">
        <v>8</v>
      </c>
      <c r="C6" s="2"/>
      <c r="D6" s="2"/>
      <c r="E6" s="2"/>
      <c r="F6" s="150">
        <v>100</v>
      </c>
      <c r="G6" s="1" t="s">
        <v>8</v>
      </c>
      <c r="H6" s="2"/>
      <c r="I6" s="2"/>
      <c r="J6" s="2"/>
      <c r="K6" s="150">
        <v>100</v>
      </c>
      <c r="L6" s="1" t="s">
        <v>8</v>
      </c>
      <c r="M6" s="2"/>
      <c r="N6" s="2"/>
      <c r="O6" s="2"/>
      <c r="P6" s="150">
        <v>100</v>
      </c>
      <c r="Q6" s="1" t="s">
        <v>8</v>
      </c>
      <c r="R6" s="2"/>
      <c r="S6" s="2"/>
      <c r="T6" s="2"/>
      <c r="U6" s="150">
        <v>100</v>
      </c>
    </row>
    <row r="7" spans="1:21" ht="15" thickBot="1">
      <c r="A7" s="365"/>
      <c r="B7" s="3"/>
      <c r="C7" s="4"/>
      <c r="D7" s="5" t="s">
        <v>6</v>
      </c>
      <c r="E7" s="4"/>
      <c r="F7" s="6"/>
      <c r="G7" s="3"/>
      <c r="H7" s="4"/>
      <c r="I7" s="5" t="s">
        <v>6</v>
      </c>
      <c r="J7" s="4"/>
      <c r="K7" s="6"/>
      <c r="L7" s="3"/>
      <c r="M7" s="4"/>
      <c r="N7" s="5" t="s">
        <v>6</v>
      </c>
      <c r="O7" s="4"/>
      <c r="P7" s="6"/>
      <c r="Q7" s="3"/>
      <c r="R7" s="4"/>
      <c r="S7" s="5" t="s">
        <v>6</v>
      </c>
      <c r="T7" s="4"/>
      <c r="U7" s="6"/>
    </row>
    <row r="8" spans="1:21">
      <c r="A8" s="365"/>
      <c r="B8" s="340"/>
      <c r="C8" s="341"/>
      <c r="D8" s="341"/>
      <c r="E8" s="341"/>
      <c r="F8" s="342"/>
      <c r="G8" s="340"/>
      <c r="H8" s="341"/>
      <c r="I8" s="341"/>
      <c r="J8" s="341"/>
      <c r="K8" s="342"/>
      <c r="L8" s="340"/>
      <c r="M8" s="341"/>
      <c r="N8" s="341"/>
      <c r="O8" s="341"/>
      <c r="P8" s="342"/>
      <c r="Q8" s="352"/>
      <c r="R8" s="353"/>
      <c r="S8" s="353"/>
      <c r="T8" s="353"/>
      <c r="U8" s="354"/>
    </row>
    <row r="9" spans="1:21">
      <c r="A9" s="365"/>
      <c r="B9" s="340"/>
      <c r="C9" s="341"/>
      <c r="D9" s="341"/>
      <c r="E9" s="341"/>
      <c r="F9" s="342"/>
      <c r="G9" s="340"/>
      <c r="H9" s="341"/>
      <c r="I9" s="341"/>
      <c r="J9" s="341"/>
      <c r="K9" s="342"/>
      <c r="L9" s="340"/>
      <c r="M9" s="341"/>
      <c r="N9" s="341"/>
      <c r="O9" s="341"/>
      <c r="P9" s="342"/>
      <c r="Q9" s="340"/>
      <c r="R9" s="341"/>
      <c r="S9" s="341"/>
      <c r="T9" s="341"/>
      <c r="U9" s="342"/>
    </row>
    <row r="10" spans="1:21" ht="15" thickBot="1">
      <c r="A10" s="365"/>
      <c r="B10" s="340"/>
      <c r="C10" s="341"/>
      <c r="D10" s="341"/>
      <c r="E10" s="341"/>
      <c r="F10" s="342"/>
      <c r="G10" s="340"/>
      <c r="H10" s="341"/>
      <c r="I10" s="341"/>
      <c r="J10" s="341"/>
      <c r="K10" s="342"/>
      <c r="L10" s="340"/>
      <c r="M10" s="341"/>
      <c r="N10" s="341"/>
      <c r="O10" s="341"/>
      <c r="P10" s="342"/>
      <c r="Q10" s="355"/>
      <c r="R10" s="356"/>
      <c r="S10" s="356"/>
      <c r="T10" s="356"/>
      <c r="U10" s="357"/>
    </row>
    <row r="11" spans="1:21" ht="15" thickBot="1">
      <c r="A11" s="365"/>
      <c r="B11" s="7"/>
      <c r="C11" s="9"/>
      <c r="D11" s="10" t="s">
        <v>7</v>
      </c>
      <c r="E11" s="9"/>
      <c r="F11" s="8"/>
      <c r="G11" s="7"/>
      <c r="H11" s="9"/>
      <c r="I11" s="10" t="s">
        <v>7</v>
      </c>
      <c r="J11" s="9"/>
      <c r="K11" s="8"/>
      <c r="L11" s="7"/>
      <c r="M11" s="9"/>
      <c r="N11" s="10" t="s">
        <v>7</v>
      </c>
      <c r="O11" s="9"/>
      <c r="P11" s="8"/>
      <c r="Q11" s="7"/>
      <c r="R11" s="9"/>
      <c r="S11" s="10" t="s">
        <v>7</v>
      </c>
      <c r="T11" s="9"/>
      <c r="U11" s="8"/>
    </row>
    <row r="12" spans="1:21">
      <c r="A12" s="365"/>
      <c r="B12" s="346"/>
      <c r="C12" s="347"/>
      <c r="D12" s="347"/>
      <c r="E12" s="347"/>
      <c r="F12" s="348"/>
      <c r="G12" s="346"/>
      <c r="H12" s="347"/>
      <c r="I12" s="347"/>
      <c r="J12" s="347"/>
      <c r="K12" s="348"/>
      <c r="L12" s="346"/>
      <c r="M12" s="347"/>
      <c r="N12" s="347"/>
      <c r="O12" s="347"/>
      <c r="P12" s="348"/>
      <c r="Q12" s="343"/>
      <c r="R12" s="344"/>
      <c r="S12" s="344"/>
      <c r="T12" s="344"/>
      <c r="U12" s="345"/>
    </row>
    <row r="13" spans="1:21">
      <c r="A13" s="365"/>
      <c r="B13" s="346"/>
      <c r="C13" s="347"/>
      <c r="D13" s="347"/>
      <c r="E13" s="347"/>
      <c r="F13" s="348"/>
      <c r="G13" s="346"/>
      <c r="H13" s="347"/>
      <c r="I13" s="347"/>
      <c r="J13" s="347"/>
      <c r="K13" s="348"/>
      <c r="L13" s="346"/>
      <c r="M13" s="347"/>
      <c r="N13" s="347"/>
      <c r="O13" s="347"/>
      <c r="P13" s="348"/>
      <c r="Q13" s="346"/>
      <c r="R13" s="347"/>
      <c r="S13" s="347"/>
      <c r="T13" s="347"/>
      <c r="U13" s="348"/>
    </row>
    <row r="14" spans="1:21">
      <c r="A14" s="365"/>
      <c r="B14" s="346"/>
      <c r="C14" s="347"/>
      <c r="D14" s="347"/>
      <c r="E14" s="347"/>
      <c r="F14" s="348"/>
      <c r="G14" s="346"/>
      <c r="H14" s="347"/>
      <c r="I14" s="347"/>
      <c r="J14" s="347"/>
      <c r="K14" s="348"/>
      <c r="L14" s="346"/>
      <c r="M14" s="347"/>
      <c r="N14" s="347"/>
      <c r="O14" s="347"/>
      <c r="P14" s="348"/>
      <c r="Q14" s="346"/>
      <c r="R14" s="347"/>
      <c r="S14" s="347"/>
      <c r="T14" s="347"/>
      <c r="U14" s="348"/>
    </row>
    <row r="15" spans="1:21" ht="15" thickBot="1">
      <c r="A15" s="366"/>
      <c r="B15" s="349"/>
      <c r="C15" s="350"/>
      <c r="D15" s="350"/>
      <c r="E15" s="350"/>
      <c r="F15" s="351"/>
      <c r="G15" s="349"/>
      <c r="H15" s="350"/>
      <c r="I15" s="350"/>
      <c r="J15" s="350"/>
      <c r="K15" s="351"/>
      <c r="L15" s="349"/>
      <c r="M15" s="350"/>
      <c r="N15" s="350"/>
      <c r="O15" s="350"/>
      <c r="P15" s="351"/>
      <c r="Q15" s="349"/>
      <c r="R15" s="350"/>
      <c r="S15" s="350"/>
      <c r="T15" s="350"/>
      <c r="U15" s="351"/>
    </row>
    <row r="16" spans="1:21" ht="6" customHeight="1" thickBot="1"/>
    <row r="17" spans="1:21" ht="19.5" customHeight="1" thickBot="1">
      <c r="B17" s="388" t="s">
        <v>33</v>
      </c>
      <c r="C17" s="389"/>
      <c r="D17" s="389"/>
      <c r="E17" s="389"/>
      <c r="F17" s="390"/>
      <c r="G17" s="391" t="s">
        <v>165</v>
      </c>
      <c r="H17" s="392"/>
      <c r="I17" s="392"/>
      <c r="J17" s="392"/>
      <c r="K17" s="393"/>
      <c r="L17" s="388" t="s">
        <v>167</v>
      </c>
      <c r="M17" s="389"/>
      <c r="N17" s="389"/>
      <c r="O17" s="389"/>
      <c r="P17" s="390"/>
      <c r="Q17" s="394" t="s">
        <v>35</v>
      </c>
      <c r="R17" s="374"/>
      <c r="S17" s="374"/>
      <c r="T17" s="374"/>
      <c r="U17" s="375"/>
    </row>
    <row r="18" spans="1:21" ht="15" thickBot="1">
      <c r="A18" s="376" t="s">
        <v>9</v>
      </c>
      <c r="B18" s="1" t="s">
        <v>8</v>
      </c>
      <c r="C18" s="2"/>
      <c r="D18" s="2"/>
      <c r="E18" s="2"/>
      <c r="F18" s="150">
        <v>100</v>
      </c>
      <c r="G18" s="1" t="s">
        <v>8</v>
      </c>
      <c r="H18" s="2"/>
      <c r="I18" s="2"/>
      <c r="J18" s="2"/>
      <c r="K18" s="150">
        <v>100</v>
      </c>
      <c r="L18" s="1" t="s">
        <v>8</v>
      </c>
      <c r="M18" s="2"/>
      <c r="N18" s="2"/>
      <c r="O18" s="2"/>
      <c r="P18" s="150">
        <v>100</v>
      </c>
      <c r="Q18" s="1" t="s">
        <v>8</v>
      </c>
      <c r="R18" s="2"/>
      <c r="S18" s="2"/>
      <c r="T18" s="2"/>
      <c r="U18" s="150">
        <v>100</v>
      </c>
    </row>
    <row r="19" spans="1:21" ht="15" thickBot="1">
      <c r="A19" s="377"/>
      <c r="B19" s="3"/>
      <c r="C19" s="4"/>
      <c r="D19" s="5" t="s">
        <v>6</v>
      </c>
      <c r="E19" s="4"/>
      <c r="F19" s="6"/>
      <c r="G19" s="3"/>
      <c r="H19" s="4"/>
      <c r="I19" s="5" t="s">
        <v>6</v>
      </c>
      <c r="J19" s="4"/>
      <c r="K19" s="6"/>
      <c r="L19" s="3"/>
      <c r="M19" s="4"/>
      <c r="N19" s="5" t="s">
        <v>6</v>
      </c>
      <c r="O19" s="4"/>
      <c r="P19" s="6"/>
      <c r="Q19" s="3"/>
      <c r="R19" s="4"/>
      <c r="S19" s="5" t="s">
        <v>6</v>
      </c>
      <c r="T19" s="4"/>
      <c r="U19" s="6"/>
    </row>
    <row r="20" spans="1:21">
      <c r="A20" s="377"/>
      <c r="B20" s="340"/>
      <c r="C20" s="341"/>
      <c r="D20" s="341"/>
      <c r="E20" s="341"/>
      <c r="F20" s="342"/>
      <c r="G20" s="340"/>
      <c r="H20" s="341"/>
      <c r="I20" s="341"/>
      <c r="J20" s="341"/>
      <c r="K20" s="342"/>
      <c r="L20" s="340"/>
      <c r="M20" s="341"/>
      <c r="N20" s="341"/>
      <c r="O20" s="341"/>
      <c r="P20" s="342"/>
      <c r="Q20" s="352"/>
      <c r="R20" s="353"/>
      <c r="S20" s="353"/>
      <c r="T20" s="353"/>
      <c r="U20" s="354"/>
    </row>
    <row r="21" spans="1:21">
      <c r="A21" s="377"/>
      <c r="B21" s="340"/>
      <c r="C21" s="341"/>
      <c r="D21" s="341"/>
      <c r="E21" s="341"/>
      <c r="F21" s="342"/>
      <c r="G21" s="340"/>
      <c r="H21" s="341"/>
      <c r="I21" s="341"/>
      <c r="J21" s="341"/>
      <c r="K21" s="342"/>
      <c r="L21" s="340"/>
      <c r="M21" s="341"/>
      <c r="N21" s="341"/>
      <c r="O21" s="341"/>
      <c r="P21" s="342"/>
      <c r="Q21" s="340"/>
      <c r="R21" s="341"/>
      <c r="S21" s="341"/>
      <c r="T21" s="341"/>
      <c r="U21" s="342"/>
    </row>
    <row r="22" spans="1:21" ht="15" thickBot="1">
      <c r="A22" s="377"/>
      <c r="B22" s="340"/>
      <c r="C22" s="341"/>
      <c r="D22" s="341"/>
      <c r="E22" s="341"/>
      <c r="F22" s="342"/>
      <c r="G22" s="340"/>
      <c r="H22" s="341"/>
      <c r="I22" s="341"/>
      <c r="J22" s="341"/>
      <c r="K22" s="342"/>
      <c r="L22" s="340"/>
      <c r="M22" s="341"/>
      <c r="N22" s="341"/>
      <c r="O22" s="341"/>
      <c r="P22" s="342"/>
      <c r="Q22" s="355"/>
      <c r="R22" s="356"/>
      <c r="S22" s="356"/>
      <c r="T22" s="356"/>
      <c r="U22" s="357"/>
    </row>
    <row r="23" spans="1:21" ht="15" thickBot="1">
      <c r="A23" s="377"/>
      <c r="B23" s="7"/>
      <c r="C23" s="9"/>
      <c r="D23" s="10" t="s">
        <v>7</v>
      </c>
      <c r="E23" s="9"/>
      <c r="F23" s="8"/>
      <c r="G23" s="7"/>
      <c r="H23" s="9"/>
      <c r="I23" s="10" t="s">
        <v>7</v>
      </c>
      <c r="J23" s="9"/>
      <c r="K23" s="8"/>
      <c r="L23" s="7"/>
      <c r="M23" s="9"/>
      <c r="N23" s="10" t="s">
        <v>7</v>
      </c>
      <c r="O23" s="9"/>
      <c r="P23" s="8"/>
      <c r="Q23" s="7"/>
      <c r="R23" s="9"/>
      <c r="S23" s="10" t="s">
        <v>7</v>
      </c>
      <c r="T23" s="9"/>
      <c r="U23" s="8"/>
    </row>
    <row r="24" spans="1:21">
      <c r="A24" s="377"/>
      <c r="B24" s="346"/>
      <c r="C24" s="347"/>
      <c r="D24" s="347"/>
      <c r="E24" s="347"/>
      <c r="F24" s="348"/>
      <c r="G24" s="346"/>
      <c r="H24" s="347"/>
      <c r="I24" s="347"/>
      <c r="J24" s="347"/>
      <c r="K24" s="348"/>
      <c r="L24" s="346"/>
      <c r="M24" s="347"/>
      <c r="N24" s="347"/>
      <c r="O24" s="347"/>
      <c r="P24" s="348"/>
      <c r="Q24" s="343"/>
      <c r="R24" s="344"/>
      <c r="S24" s="344"/>
      <c r="T24" s="344"/>
      <c r="U24" s="345"/>
    </row>
    <row r="25" spans="1:21">
      <c r="A25" s="377"/>
      <c r="B25" s="346"/>
      <c r="C25" s="347"/>
      <c r="D25" s="347"/>
      <c r="E25" s="347"/>
      <c r="F25" s="348"/>
      <c r="G25" s="346"/>
      <c r="H25" s="347"/>
      <c r="I25" s="347"/>
      <c r="J25" s="347"/>
      <c r="K25" s="348"/>
      <c r="L25" s="346"/>
      <c r="M25" s="347"/>
      <c r="N25" s="347"/>
      <c r="O25" s="347"/>
      <c r="P25" s="348"/>
      <c r="Q25" s="346"/>
      <c r="R25" s="347"/>
      <c r="S25" s="347"/>
      <c r="T25" s="347"/>
      <c r="U25" s="348"/>
    </row>
    <row r="26" spans="1:21">
      <c r="A26" s="377"/>
      <c r="B26" s="346"/>
      <c r="C26" s="347"/>
      <c r="D26" s="347"/>
      <c r="E26" s="347"/>
      <c r="F26" s="348"/>
      <c r="G26" s="346"/>
      <c r="H26" s="347"/>
      <c r="I26" s="347"/>
      <c r="J26" s="347"/>
      <c r="K26" s="348"/>
      <c r="L26" s="346"/>
      <c r="M26" s="347"/>
      <c r="N26" s="347"/>
      <c r="O26" s="347"/>
      <c r="P26" s="348"/>
      <c r="Q26" s="346"/>
      <c r="R26" s="347"/>
      <c r="S26" s="347"/>
      <c r="T26" s="347"/>
      <c r="U26" s="348"/>
    </row>
    <row r="27" spans="1:21" ht="15" thickBot="1">
      <c r="A27" s="378"/>
      <c r="B27" s="349"/>
      <c r="C27" s="350"/>
      <c r="D27" s="350"/>
      <c r="E27" s="350"/>
      <c r="F27" s="351"/>
      <c r="G27" s="349"/>
      <c r="H27" s="350"/>
      <c r="I27" s="350"/>
      <c r="J27" s="350"/>
      <c r="K27" s="351"/>
      <c r="L27" s="349"/>
      <c r="M27" s="350"/>
      <c r="N27" s="350"/>
      <c r="O27" s="350"/>
      <c r="P27" s="351"/>
      <c r="Q27" s="349"/>
      <c r="R27" s="350"/>
      <c r="S27" s="350"/>
      <c r="T27" s="350"/>
      <c r="U27" s="351"/>
    </row>
    <row r="28" spans="1:21" ht="5.25" customHeight="1" thickBot="1"/>
    <row r="29" spans="1:21" ht="16.5" customHeight="1" thickBot="1">
      <c r="B29" s="388" t="s">
        <v>33</v>
      </c>
      <c r="C29" s="389"/>
      <c r="D29" s="389"/>
      <c r="E29" s="389"/>
      <c r="F29" s="390"/>
      <c r="G29" s="391" t="s">
        <v>165</v>
      </c>
      <c r="H29" s="392"/>
      <c r="I29" s="392"/>
      <c r="J29" s="392"/>
      <c r="K29" s="393"/>
      <c r="L29" s="388" t="s">
        <v>167</v>
      </c>
      <c r="M29" s="389"/>
      <c r="N29" s="389"/>
      <c r="O29" s="389"/>
      <c r="P29" s="390"/>
      <c r="Q29" s="394" t="s">
        <v>35</v>
      </c>
      <c r="R29" s="395"/>
      <c r="S29" s="395"/>
      <c r="T29" s="395"/>
      <c r="U29" s="396"/>
    </row>
    <row r="30" spans="1:21" ht="15" thickBot="1">
      <c r="A30" s="379" t="s">
        <v>10</v>
      </c>
      <c r="B30" s="1" t="s">
        <v>8</v>
      </c>
      <c r="C30" s="2"/>
      <c r="D30" s="2"/>
      <c r="E30" s="2"/>
      <c r="F30" s="150">
        <v>100</v>
      </c>
      <c r="G30" s="1" t="s">
        <v>8</v>
      </c>
      <c r="H30" s="2"/>
      <c r="I30" s="2"/>
      <c r="J30" s="2"/>
      <c r="K30" s="150">
        <v>100</v>
      </c>
      <c r="L30" s="1" t="s">
        <v>8</v>
      </c>
      <c r="M30" s="2"/>
      <c r="N30" s="2"/>
      <c r="O30" s="2"/>
      <c r="P30" s="150">
        <v>100</v>
      </c>
      <c r="Q30" s="1" t="s">
        <v>8</v>
      </c>
      <c r="R30" s="2"/>
      <c r="S30" s="2"/>
      <c r="T30" s="2"/>
      <c r="U30" s="150">
        <v>100</v>
      </c>
    </row>
    <row r="31" spans="1:21" ht="15" thickBot="1">
      <c r="A31" s="380"/>
      <c r="B31" s="3"/>
      <c r="C31" s="4"/>
      <c r="D31" s="5" t="s">
        <v>6</v>
      </c>
      <c r="E31" s="4"/>
      <c r="F31" s="6"/>
      <c r="G31" s="3"/>
      <c r="H31" s="4"/>
      <c r="I31" s="5" t="s">
        <v>6</v>
      </c>
      <c r="J31" s="4"/>
      <c r="K31" s="6"/>
      <c r="L31" s="3"/>
      <c r="M31" s="4"/>
      <c r="N31" s="5" t="s">
        <v>6</v>
      </c>
      <c r="O31" s="4"/>
      <c r="P31" s="6"/>
      <c r="Q31" s="3"/>
      <c r="R31" s="4"/>
      <c r="S31" s="5" t="s">
        <v>6</v>
      </c>
      <c r="T31" s="4"/>
      <c r="U31" s="6"/>
    </row>
    <row r="32" spans="1:21">
      <c r="A32" s="380"/>
      <c r="B32" s="340"/>
      <c r="C32" s="341"/>
      <c r="D32" s="341"/>
      <c r="E32" s="341"/>
      <c r="F32" s="342"/>
      <c r="G32" s="340"/>
      <c r="H32" s="341"/>
      <c r="I32" s="341"/>
      <c r="J32" s="341"/>
      <c r="K32" s="342"/>
      <c r="L32" s="340"/>
      <c r="M32" s="341"/>
      <c r="N32" s="341"/>
      <c r="O32" s="341"/>
      <c r="P32" s="342"/>
      <c r="Q32" s="352"/>
      <c r="R32" s="353"/>
      <c r="S32" s="353"/>
      <c r="T32" s="353"/>
      <c r="U32" s="354"/>
    </row>
    <row r="33" spans="1:21">
      <c r="A33" s="380"/>
      <c r="B33" s="340"/>
      <c r="C33" s="341"/>
      <c r="D33" s="341"/>
      <c r="E33" s="341"/>
      <c r="F33" s="342"/>
      <c r="G33" s="340"/>
      <c r="H33" s="341"/>
      <c r="I33" s="341"/>
      <c r="J33" s="341"/>
      <c r="K33" s="342"/>
      <c r="L33" s="340"/>
      <c r="M33" s="341"/>
      <c r="N33" s="341"/>
      <c r="O33" s="341"/>
      <c r="P33" s="342"/>
      <c r="Q33" s="340"/>
      <c r="R33" s="341"/>
      <c r="S33" s="341"/>
      <c r="T33" s="341"/>
      <c r="U33" s="342"/>
    </row>
    <row r="34" spans="1:21" ht="15" thickBot="1">
      <c r="A34" s="380"/>
      <c r="B34" s="340"/>
      <c r="C34" s="341"/>
      <c r="D34" s="341"/>
      <c r="E34" s="341"/>
      <c r="F34" s="342"/>
      <c r="G34" s="340"/>
      <c r="H34" s="341"/>
      <c r="I34" s="341"/>
      <c r="J34" s="341"/>
      <c r="K34" s="342"/>
      <c r="L34" s="340"/>
      <c r="M34" s="341"/>
      <c r="N34" s="341"/>
      <c r="O34" s="341"/>
      <c r="P34" s="342"/>
      <c r="Q34" s="355"/>
      <c r="R34" s="356"/>
      <c r="S34" s="356"/>
      <c r="T34" s="356"/>
      <c r="U34" s="357"/>
    </row>
    <row r="35" spans="1:21" ht="15" thickBot="1">
      <c r="A35" s="380"/>
      <c r="B35" s="7"/>
      <c r="C35" s="9"/>
      <c r="D35" s="10" t="s">
        <v>7</v>
      </c>
      <c r="E35" s="9"/>
      <c r="F35" s="8"/>
      <c r="G35" s="7"/>
      <c r="H35" s="9"/>
      <c r="I35" s="10" t="s">
        <v>7</v>
      </c>
      <c r="J35" s="9"/>
      <c r="K35" s="8"/>
      <c r="L35" s="7"/>
      <c r="M35" s="9"/>
      <c r="N35" s="10" t="s">
        <v>7</v>
      </c>
      <c r="O35" s="9"/>
      <c r="P35" s="8"/>
      <c r="Q35" s="7"/>
      <c r="R35" s="9"/>
      <c r="S35" s="10" t="s">
        <v>7</v>
      </c>
      <c r="T35" s="9"/>
      <c r="U35" s="8"/>
    </row>
    <row r="36" spans="1:21">
      <c r="A36" s="380"/>
      <c r="B36" s="346"/>
      <c r="C36" s="347"/>
      <c r="D36" s="347"/>
      <c r="E36" s="347"/>
      <c r="F36" s="348"/>
      <c r="G36" s="346"/>
      <c r="H36" s="347"/>
      <c r="I36" s="347"/>
      <c r="J36" s="347"/>
      <c r="K36" s="348"/>
      <c r="L36" s="346"/>
      <c r="M36" s="347"/>
      <c r="N36" s="347"/>
      <c r="O36" s="347"/>
      <c r="P36" s="348"/>
      <c r="Q36" s="343"/>
      <c r="R36" s="344"/>
      <c r="S36" s="344"/>
      <c r="T36" s="344"/>
      <c r="U36" s="345"/>
    </row>
    <row r="37" spans="1:21">
      <c r="A37" s="380"/>
      <c r="B37" s="346"/>
      <c r="C37" s="347"/>
      <c r="D37" s="347"/>
      <c r="E37" s="347"/>
      <c r="F37" s="348"/>
      <c r="G37" s="346"/>
      <c r="H37" s="347"/>
      <c r="I37" s="347"/>
      <c r="J37" s="347"/>
      <c r="K37" s="348"/>
      <c r="L37" s="346"/>
      <c r="M37" s="347"/>
      <c r="N37" s="347"/>
      <c r="O37" s="347"/>
      <c r="P37" s="348"/>
      <c r="Q37" s="346"/>
      <c r="R37" s="347"/>
      <c r="S37" s="347"/>
      <c r="T37" s="347"/>
      <c r="U37" s="348"/>
    </row>
    <row r="38" spans="1:21">
      <c r="A38" s="380"/>
      <c r="B38" s="346"/>
      <c r="C38" s="347"/>
      <c r="D38" s="347"/>
      <c r="E38" s="347"/>
      <c r="F38" s="348"/>
      <c r="G38" s="346"/>
      <c r="H38" s="347"/>
      <c r="I38" s="347"/>
      <c r="J38" s="347"/>
      <c r="K38" s="348"/>
      <c r="L38" s="346"/>
      <c r="M38" s="347"/>
      <c r="N38" s="347"/>
      <c r="O38" s="347"/>
      <c r="P38" s="348"/>
      <c r="Q38" s="346"/>
      <c r="R38" s="347"/>
      <c r="S38" s="347"/>
      <c r="T38" s="347"/>
      <c r="U38" s="348"/>
    </row>
    <row r="39" spans="1:21" ht="15" thickBot="1">
      <c r="A39" s="381"/>
      <c r="B39" s="349"/>
      <c r="C39" s="350"/>
      <c r="D39" s="350"/>
      <c r="E39" s="350"/>
      <c r="F39" s="351"/>
      <c r="G39" s="349"/>
      <c r="H39" s="350"/>
      <c r="I39" s="350"/>
      <c r="J39" s="350"/>
      <c r="K39" s="351"/>
      <c r="L39" s="349"/>
      <c r="M39" s="350"/>
      <c r="N39" s="350"/>
      <c r="O39" s="350"/>
      <c r="P39" s="351"/>
      <c r="Q39" s="349"/>
      <c r="R39" s="350"/>
      <c r="S39" s="350"/>
      <c r="T39" s="350"/>
      <c r="U39" s="351"/>
    </row>
    <row r="40" spans="1:21" ht="19" thickBot="1">
      <c r="B40" s="173" t="s">
        <v>164</v>
      </c>
      <c r="C40" s="174"/>
      <c r="D40" s="174"/>
      <c r="E40" s="174"/>
      <c r="F40" s="180">
        <f>(F30+F18+F6)/3</f>
        <v>100</v>
      </c>
      <c r="G40" s="170" t="s">
        <v>166</v>
      </c>
      <c r="H40" s="162"/>
      <c r="I40" s="162"/>
      <c r="J40" s="162"/>
      <c r="K40" s="180">
        <f>(K30+K18+K6)/3</f>
        <v>100</v>
      </c>
      <c r="L40" s="171" t="s">
        <v>168</v>
      </c>
      <c r="M40" s="171"/>
      <c r="N40" s="171"/>
      <c r="O40" s="176"/>
      <c r="P40" s="180">
        <f>(P30+P18+P6)/3</f>
        <v>100</v>
      </c>
      <c r="Q40" s="172" t="s">
        <v>73</v>
      </c>
      <c r="R40" s="177"/>
      <c r="S40" s="177"/>
      <c r="T40" s="177"/>
      <c r="U40" s="180">
        <f xml:space="preserve"> (U30+U18+U6)/3</f>
        <v>100</v>
      </c>
    </row>
    <row r="45" spans="1:21">
      <c r="B45" t="s">
        <v>118</v>
      </c>
      <c r="F45" s="175">
        <f>(F18+F30)/2</f>
        <v>100</v>
      </c>
      <c r="G45" t="s">
        <v>123</v>
      </c>
      <c r="K45">
        <f>(K18+K30)/2</f>
        <v>100</v>
      </c>
    </row>
  </sheetData>
  <mergeCells count="39">
    <mergeCell ref="A30:A39"/>
    <mergeCell ref="B32:F34"/>
    <mergeCell ref="G32:K34"/>
    <mergeCell ref="L32:P34"/>
    <mergeCell ref="Q32:U34"/>
    <mergeCell ref="B36:F39"/>
    <mergeCell ref="L24:P27"/>
    <mergeCell ref="Q24:U27"/>
    <mergeCell ref="A18:A27"/>
    <mergeCell ref="B20:F22"/>
    <mergeCell ref="G20:K22"/>
    <mergeCell ref="L20:P22"/>
    <mergeCell ref="Q20:U22"/>
    <mergeCell ref="B24:F27"/>
    <mergeCell ref="G24:K27"/>
    <mergeCell ref="G36:K39"/>
    <mergeCell ref="L36:P39"/>
    <mergeCell ref="Q36:U39"/>
    <mergeCell ref="B29:F29"/>
    <mergeCell ref="G29:K29"/>
    <mergeCell ref="L29:P29"/>
    <mergeCell ref="Q29:U29"/>
    <mergeCell ref="B5:F5"/>
    <mergeCell ref="G5:K5"/>
    <mergeCell ref="L5:P5"/>
    <mergeCell ref="Q5:U5"/>
    <mergeCell ref="B17:F17"/>
    <mergeCell ref="G17:K17"/>
    <mergeCell ref="L17:P17"/>
    <mergeCell ref="Q17:U17"/>
    <mergeCell ref="A6:A15"/>
    <mergeCell ref="B8:F10"/>
    <mergeCell ref="G8:K10"/>
    <mergeCell ref="L8:P10"/>
    <mergeCell ref="Q8:U10"/>
    <mergeCell ref="B12:F15"/>
    <mergeCell ref="G12:K15"/>
    <mergeCell ref="L12:P15"/>
    <mergeCell ref="Q12:U15"/>
  </mergeCells>
  <pageMargins left="0.43307086614173229" right="0.23622047244094491" top="0" bottom="0" header="0.31496062992125984" footer="0.31496062992125984"/>
  <pageSetup paperSize="9" scale="95" orientation="landscape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windowProtection="1" workbookViewId="0">
      <selection activeCell="Z36" sqref="Z36"/>
    </sheetView>
  </sheetViews>
  <sheetFormatPr baseColWidth="10" defaultColWidth="11.5" defaultRowHeight="14" x14ac:dyDescent="0"/>
  <cols>
    <col min="1" max="1" width="3.6640625" customWidth="1"/>
    <col min="2" max="25" width="5.33203125" customWidth="1"/>
    <col min="26" max="26" width="5.5" customWidth="1"/>
    <col min="27" max="27" width="1.5" customWidth="1"/>
  </cols>
  <sheetData>
    <row r="1" spans="2:26" ht="19" thickBot="1">
      <c r="B1" s="35" t="s">
        <v>36</v>
      </c>
      <c r="C1" s="36">
        <v>6</v>
      </c>
      <c r="D1" s="37"/>
      <c r="E1" s="40" t="s">
        <v>37</v>
      </c>
      <c r="F1" s="37"/>
      <c r="G1" s="38"/>
      <c r="H1" s="38"/>
      <c r="I1" s="39"/>
      <c r="J1" s="30"/>
      <c r="K1" s="268" t="s">
        <v>163</v>
      </c>
      <c r="L1" s="269"/>
      <c r="M1" s="269"/>
      <c r="N1" s="269"/>
      <c r="O1" s="269"/>
      <c r="P1" s="211"/>
      <c r="Q1" s="42" t="s">
        <v>38</v>
      </c>
      <c r="R1" s="42"/>
      <c r="S1" s="42"/>
      <c r="T1" s="42"/>
      <c r="U1" s="44" t="s">
        <v>39</v>
      </c>
      <c r="V1" s="45"/>
      <c r="W1" s="45"/>
      <c r="X1" s="45"/>
      <c r="Y1" s="46"/>
      <c r="Z1" s="178">
        <f xml:space="preserve"> (F39+K39+P39+U39+Z39)/5</f>
        <v>100</v>
      </c>
    </row>
    <row r="2" spans="2:26" ht="15" thickBot="1">
      <c r="P2" s="41"/>
      <c r="Q2" s="43"/>
      <c r="R2" s="43"/>
      <c r="S2" s="43"/>
      <c r="T2" s="43"/>
    </row>
    <row r="3" spans="2:26" ht="15" thickBot="1">
      <c r="B3" s="164">
        <v>0</v>
      </c>
      <c r="C3" s="166">
        <v>0.25</v>
      </c>
      <c r="D3" s="167">
        <v>0.5</v>
      </c>
      <c r="E3" s="168">
        <v>0.75</v>
      </c>
      <c r="F3" s="169">
        <v>1</v>
      </c>
      <c r="G3" s="164">
        <v>0</v>
      </c>
      <c r="H3" s="166">
        <v>0.25</v>
      </c>
      <c r="I3" s="167">
        <v>0.5</v>
      </c>
      <c r="J3" s="168">
        <v>0.75</v>
      </c>
      <c r="K3" s="169">
        <v>1</v>
      </c>
      <c r="L3" s="164">
        <v>0</v>
      </c>
      <c r="M3" s="166">
        <v>0.25</v>
      </c>
      <c r="N3" s="167">
        <v>0.5</v>
      </c>
      <c r="O3" s="168">
        <v>0.75</v>
      </c>
      <c r="P3" s="169">
        <v>1</v>
      </c>
      <c r="Q3" s="164">
        <v>0</v>
      </c>
      <c r="R3" s="166">
        <v>0.25</v>
      </c>
      <c r="S3" s="167">
        <v>0.5</v>
      </c>
      <c r="T3" s="168">
        <v>0.75</v>
      </c>
      <c r="U3" s="169">
        <v>1</v>
      </c>
      <c r="V3" s="164">
        <v>0</v>
      </c>
      <c r="W3" s="166">
        <v>0.25</v>
      </c>
      <c r="X3" s="167">
        <v>0.5</v>
      </c>
      <c r="Y3" s="168">
        <v>0.75</v>
      </c>
      <c r="Z3" s="169">
        <v>1</v>
      </c>
    </row>
    <row r="4" spans="2:26" ht="8.25" customHeight="1" thickBot="1"/>
    <row r="5" spans="2:26" ht="19.5" customHeight="1" thickBot="1">
      <c r="B5" s="102" t="s">
        <v>139</v>
      </c>
      <c r="C5" s="103"/>
      <c r="D5" s="103"/>
      <c r="E5" s="103"/>
      <c r="F5" s="104"/>
      <c r="G5" s="105" t="s">
        <v>140</v>
      </c>
      <c r="H5" s="106"/>
      <c r="I5" s="106"/>
      <c r="J5" s="106"/>
      <c r="K5" s="107"/>
      <c r="L5" s="108" t="s">
        <v>141</v>
      </c>
      <c r="M5" s="109"/>
      <c r="N5" s="109"/>
      <c r="O5" s="109"/>
      <c r="P5" s="110"/>
      <c r="Q5" s="105" t="s">
        <v>142</v>
      </c>
      <c r="R5" s="106"/>
      <c r="S5" s="106"/>
      <c r="T5" s="106"/>
      <c r="U5" s="107"/>
      <c r="V5" s="102" t="s">
        <v>143</v>
      </c>
      <c r="W5" s="103"/>
      <c r="X5" s="103"/>
      <c r="Y5" s="103"/>
      <c r="Z5" s="104"/>
    </row>
    <row r="6" spans="2:26" ht="12.75" customHeight="1">
      <c r="B6" s="81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3"/>
    </row>
    <row r="7" spans="2:26" ht="16.5" customHeight="1">
      <c r="B7" s="62"/>
      <c r="C7" s="63"/>
      <c r="D7" s="63"/>
      <c r="E7" s="111" t="s">
        <v>150</v>
      </c>
      <c r="F7" s="209"/>
      <c r="G7" s="210"/>
      <c r="H7" s="210"/>
      <c r="I7" s="210"/>
      <c r="J7" s="111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63"/>
      <c r="Z7" s="64"/>
    </row>
    <row r="8" spans="2:26" ht="4.5" customHeight="1" thickBot="1">
      <c r="B8" s="84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6"/>
    </row>
    <row r="9" spans="2:26" ht="15" thickBot="1">
      <c r="B9" s="112" t="s">
        <v>40</v>
      </c>
      <c r="C9" s="63"/>
      <c r="D9" s="63"/>
      <c r="E9" s="63"/>
      <c r="F9" s="64"/>
      <c r="G9" s="112" t="s">
        <v>41</v>
      </c>
      <c r="H9" s="63"/>
      <c r="I9" s="63"/>
      <c r="J9" s="63"/>
      <c r="K9" s="64"/>
      <c r="L9" s="62" t="s">
        <v>41</v>
      </c>
      <c r="M9" s="63"/>
      <c r="N9" s="63"/>
      <c r="O9" s="63"/>
      <c r="P9" s="64"/>
      <c r="Q9" s="62" t="s">
        <v>41</v>
      </c>
      <c r="R9" s="63"/>
      <c r="S9" s="63"/>
      <c r="T9" s="63"/>
      <c r="U9" s="64"/>
      <c r="V9" s="62" t="s">
        <v>41</v>
      </c>
      <c r="W9" s="63"/>
      <c r="X9" s="63"/>
      <c r="Y9" s="63"/>
      <c r="Z9" s="64"/>
    </row>
    <row r="10" spans="2:26" ht="15" thickBot="1">
      <c r="B10" s="62"/>
      <c r="C10" s="63"/>
      <c r="D10" s="63"/>
      <c r="E10" s="63"/>
      <c r="F10" s="196">
        <v>100</v>
      </c>
      <c r="G10" s="62"/>
      <c r="H10" s="63"/>
      <c r="I10" s="63"/>
      <c r="J10" s="63"/>
      <c r="K10" s="196">
        <v>100</v>
      </c>
      <c r="L10" s="62"/>
      <c r="M10" s="63"/>
      <c r="N10" s="63"/>
      <c r="O10" s="63"/>
      <c r="P10" s="196">
        <v>100</v>
      </c>
      <c r="Q10" s="62"/>
      <c r="R10" s="63"/>
      <c r="S10" s="63"/>
      <c r="T10" s="63"/>
      <c r="U10" s="196">
        <v>100</v>
      </c>
      <c r="V10" s="62"/>
      <c r="W10" s="63"/>
      <c r="X10" s="63"/>
      <c r="Y10" s="63"/>
      <c r="Z10" s="196">
        <v>100</v>
      </c>
    </row>
    <row r="11" spans="2:26" ht="9" customHeight="1">
      <c r="B11" s="113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5"/>
    </row>
    <row r="12" spans="2:26" ht="18">
      <c r="B12" s="59"/>
      <c r="C12" s="60"/>
      <c r="D12" s="60"/>
      <c r="E12" s="60"/>
      <c r="F12" s="122" t="s">
        <v>152</v>
      </c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1"/>
    </row>
    <row r="13" spans="2:26" ht="6" customHeight="1" thickBot="1">
      <c r="B13" s="116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8"/>
    </row>
    <row r="14" spans="2:26" ht="15" thickBot="1">
      <c r="B14" s="59" t="s">
        <v>41</v>
      </c>
      <c r="C14" s="60"/>
      <c r="D14" s="60"/>
      <c r="E14" s="60"/>
      <c r="F14" s="61"/>
      <c r="G14" s="59" t="s">
        <v>41</v>
      </c>
      <c r="H14" s="60"/>
      <c r="I14" s="60"/>
      <c r="J14" s="60"/>
      <c r="K14" s="61"/>
      <c r="L14" s="59" t="s">
        <v>41</v>
      </c>
      <c r="M14" s="60"/>
      <c r="N14" s="60"/>
      <c r="O14" s="60"/>
      <c r="P14" s="61"/>
      <c r="Q14" s="59" t="s">
        <v>41</v>
      </c>
      <c r="R14" s="60"/>
      <c r="S14" s="60"/>
      <c r="T14" s="60"/>
      <c r="U14" s="61"/>
      <c r="V14" s="59" t="s">
        <v>41</v>
      </c>
      <c r="W14" s="60"/>
      <c r="X14" s="60"/>
      <c r="Y14" s="60"/>
      <c r="Z14" s="61"/>
    </row>
    <row r="15" spans="2:26" ht="15" thickBot="1">
      <c r="B15" s="59"/>
      <c r="C15" s="60"/>
      <c r="D15" s="60"/>
      <c r="E15" s="60"/>
      <c r="F15" s="196">
        <v>100</v>
      </c>
      <c r="G15" s="59"/>
      <c r="H15" s="60"/>
      <c r="I15" s="60"/>
      <c r="J15" s="60"/>
      <c r="K15" s="196">
        <v>100</v>
      </c>
      <c r="L15" s="59"/>
      <c r="M15" s="60"/>
      <c r="N15" s="60"/>
      <c r="O15" s="60"/>
      <c r="P15" s="196">
        <v>100</v>
      </c>
      <c r="Q15" s="59"/>
      <c r="R15" s="60"/>
      <c r="S15" s="60"/>
      <c r="T15" s="60"/>
      <c r="U15" s="196">
        <v>100</v>
      </c>
      <c r="V15" s="59"/>
      <c r="W15" s="60"/>
      <c r="X15" s="60"/>
      <c r="Y15" s="60"/>
      <c r="Z15" s="196">
        <v>100</v>
      </c>
    </row>
    <row r="16" spans="2:26" ht="9.75" customHeight="1">
      <c r="B16" s="87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9"/>
    </row>
    <row r="17" spans="2:26" ht="18">
      <c r="B17" s="47"/>
      <c r="C17" s="48"/>
      <c r="D17" s="48"/>
      <c r="E17" s="123" t="s">
        <v>151</v>
      </c>
      <c r="F17" s="48"/>
      <c r="G17" s="123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9"/>
    </row>
    <row r="18" spans="2:26" ht="6" customHeight="1" thickBot="1"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ht="15" thickBot="1">
      <c r="B19" s="47" t="s">
        <v>41</v>
      </c>
      <c r="C19" s="48"/>
      <c r="D19" s="48"/>
      <c r="E19" s="48"/>
      <c r="F19" s="49"/>
      <c r="G19" s="47" t="s">
        <v>41</v>
      </c>
      <c r="H19" s="48"/>
      <c r="I19" s="183"/>
      <c r="J19" s="48"/>
      <c r="K19" s="49"/>
      <c r="L19" s="47" t="s">
        <v>41</v>
      </c>
      <c r="M19" s="48"/>
      <c r="N19" s="48"/>
      <c r="O19" s="48"/>
      <c r="P19" s="49"/>
      <c r="Q19" s="47" t="s">
        <v>41</v>
      </c>
      <c r="R19" s="48"/>
      <c r="S19" s="48"/>
      <c r="T19" s="48"/>
      <c r="U19" s="49"/>
      <c r="V19" s="47" t="s">
        <v>41</v>
      </c>
      <c r="W19" s="48"/>
      <c r="X19" s="48"/>
      <c r="Y19" s="48"/>
      <c r="Z19" s="49"/>
    </row>
    <row r="20" spans="2:26" ht="15" thickBot="1">
      <c r="B20" s="47"/>
      <c r="C20" s="48"/>
      <c r="D20" s="48"/>
      <c r="E20" s="48"/>
      <c r="F20" s="196">
        <v>100</v>
      </c>
      <c r="G20" s="47"/>
      <c r="H20" s="48"/>
      <c r="I20" s="48"/>
      <c r="J20" s="48"/>
      <c r="K20" s="196">
        <v>100</v>
      </c>
      <c r="L20" s="47"/>
      <c r="M20" s="48"/>
      <c r="N20" s="48"/>
      <c r="O20" s="48"/>
      <c r="P20" s="196">
        <v>100</v>
      </c>
      <c r="Q20" s="47"/>
      <c r="R20" s="48"/>
      <c r="S20" s="48"/>
      <c r="T20" s="48"/>
      <c r="U20" s="196">
        <v>100</v>
      </c>
      <c r="V20" s="47"/>
      <c r="W20" s="48"/>
      <c r="X20" s="48"/>
      <c r="Y20" s="48"/>
      <c r="Z20" s="196">
        <v>100</v>
      </c>
    </row>
    <row r="21" spans="2:26" ht="12" customHeight="1">
      <c r="B21" s="119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1"/>
    </row>
    <row r="22" spans="2:26" ht="16.5" customHeight="1">
      <c r="B22" s="50"/>
      <c r="C22" s="51"/>
      <c r="D22" s="51"/>
      <c r="E22" s="51"/>
      <c r="F22" s="51"/>
      <c r="G22" s="124" t="s">
        <v>153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2"/>
    </row>
    <row r="23" spans="2:26" ht="3" customHeight="1"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2"/>
    </row>
    <row r="24" spans="2:26" ht="5.25" customHeight="1" thickBot="1"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70"/>
    </row>
    <row r="25" spans="2:26" ht="15" thickBot="1">
      <c r="B25" s="50" t="s">
        <v>41</v>
      </c>
      <c r="C25" s="51"/>
      <c r="D25" s="51"/>
      <c r="E25" s="51"/>
      <c r="F25" s="52"/>
      <c r="G25" s="50" t="s">
        <v>41</v>
      </c>
      <c r="H25" s="51"/>
      <c r="I25" s="51"/>
      <c r="J25" s="51"/>
      <c r="K25" s="52"/>
      <c r="L25" s="50" t="s">
        <v>41</v>
      </c>
      <c r="M25" s="51"/>
      <c r="N25" s="51"/>
      <c r="O25" s="51"/>
      <c r="P25" s="52"/>
      <c r="Q25" s="50" t="s">
        <v>41</v>
      </c>
      <c r="R25" s="51"/>
      <c r="S25" s="51"/>
      <c r="T25" s="51"/>
      <c r="U25" s="52"/>
      <c r="V25" s="50" t="s">
        <v>41</v>
      </c>
      <c r="W25" s="51"/>
      <c r="X25" s="51"/>
      <c r="Y25" s="51"/>
      <c r="Z25" s="52"/>
    </row>
    <row r="26" spans="2:26" ht="15" thickBot="1">
      <c r="B26" s="50"/>
      <c r="C26" s="51"/>
      <c r="D26" s="51"/>
      <c r="E26" s="51"/>
      <c r="F26" s="196">
        <v>100</v>
      </c>
      <c r="G26" s="50"/>
      <c r="H26" s="51"/>
      <c r="I26" s="51"/>
      <c r="J26" s="51"/>
      <c r="K26" s="196">
        <v>100</v>
      </c>
      <c r="L26" s="50"/>
      <c r="M26" s="184"/>
      <c r="N26" s="51"/>
      <c r="O26" s="51"/>
      <c r="P26" s="196">
        <v>100</v>
      </c>
      <c r="Q26" s="50"/>
      <c r="R26" s="51"/>
      <c r="S26" s="51"/>
      <c r="T26" s="51"/>
      <c r="U26" s="196">
        <v>100</v>
      </c>
      <c r="V26" s="50"/>
      <c r="W26" s="51"/>
      <c r="X26" s="51"/>
      <c r="Y26" s="51"/>
      <c r="Z26" s="196">
        <v>100</v>
      </c>
    </row>
    <row r="27" spans="2:26" ht="9.75" customHeight="1">
      <c r="B27" s="90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182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2"/>
    </row>
    <row r="28" spans="2:26" ht="18">
      <c r="B28" s="53"/>
      <c r="C28" s="54"/>
      <c r="D28" s="206" t="s">
        <v>154</v>
      </c>
      <c r="E28" s="207"/>
      <c r="F28" s="125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7"/>
      <c r="V28" s="207"/>
      <c r="W28" s="207"/>
      <c r="X28" s="207"/>
      <c r="Y28" s="207"/>
      <c r="Z28" s="55"/>
    </row>
    <row r="29" spans="2:26" ht="4.5" customHeight="1" thickBot="1">
      <c r="B29" s="93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5"/>
    </row>
    <row r="30" spans="2:26" ht="15" thickBot="1">
      <c r="B30" s="53" t="s">
        <v>41</v>
      </c>
      <c r="C30" s="54"/>
      <c r="D30" s="54"/>
      <c r="E30" s="54"/>
      <c r="F30" s="55"/>
      <c r="G30" s="53" t="s">
        <v>41</v>
      </c>
      <c r="H30" s="54"/>
      <c r="I30" s="54"/>
      <c r="J30" s="54"/>
      <c r="K30" s="55"/>
      <c r="L30" s="53" t="s">
        <v>41</v>
      </c>
      <c r="M30" s="54"/>
      <c r="N30" s="54"/>
      <c r="O30" s="54"/>
      <c r="P30" s="55"/>
      <c r="Q30" s="53" t="s">
        <v>41</v>
      </c>
      <c r="R30" s="54"/>
      <c r="S30" s="54"/>
      <c r="T30" s="185"/>
      <c r="U30" s="55"/>
      <c r="V30" s="53" t="s">
        <v>41</v>
      </c>
      <c r="W30" s="54"/>
      <c r="X30" s="54"/>
      <c r="Y30" s="54"/>
      <c r="Z30" s="55"/>
    </row>
    <row r="31" spans="2:26" ht="15" thickBot="1">
      <c r="B31" s="53"/>
      <c r="C31" s="54"/>
      <c r="D31" s="54"/>
      <c r="E31" s="54"/>
      <c r="F31" s="196">
        <v>100</v>
      </c>
      <c r="G31" s="53"/>
      <c r="H31" s="54"/>
      <c r="I31" s="54"/>
      <c r="J31" s="54"/>
      <c r="K31" s="196">
        <v>100</v>
      </c>
      <c r="L31" s="53"/>
      <c r="M31" s="54"/>
      <c r="N31" s="54"/>
      <c r="O31" s="54"/>
      <c r="P31" s="196">
        <v>100</v>
      </c>
      <c r="Q31" s="53"/>
      <c r="R31" s="54"/>
      <c r="S31" s="54"/>
      <c r="T31" s="54"/>
      <c r="U31" s="196">
        <v>100</v>
      </c>
      <c r="V31" s="53"/>
      <c r="W31" s="54"/>
      <c r="X31" s="54"/>
      <c r="Y31" s="54"/>
      <c r="Z31" s="196">
        <v>100</v>
      </c>
    </row>
    <row r="32" spans="2:26" ht="9.75" customHeight="1">
      <c r="B32" s="96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8"/>
    </row>
    <row r="33" spans="2:26" ht="18">
      <c r="B33" s="56"/>
      <c r="C33" s="57"/>
      <c r="D33" s="57"/>
      <c r="E33" s="127" t="s">
        <v>155</v>
      </c>
      <c r="F33" s="127"/>
      <c r="G33" s="126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8"/>
    </row>
    <row r="34" spans="2:26" ht="6" customHeight="1" thickBot="1">
      <c r="B34" s="99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51"/>
      <c r="W34" s="100"/>
      <c r="X34" s="100"/>
      <c r="Y34" s="100"/>
      <c r="Z34" s="101"/>
    </row>
    <row r="35" spans="2:26" ht="15" thickBot="1">
      <c r="B35" s="56" t="s">
        <v>41</v>
      </c>
      <c r="C35" s="57"/>
      <c r="D35" s="57"/>
      <c r="E35" s="57"/>
      <c r="F35" s="58"/>
      <c r="G35" s="56" t="s">
        <v>41</v>
      </c>
      <c r="H35" s="57"/>
      <c r="I35" s="57"/>
      <c r="J35" s="57"/>
      <c r="K35" s="58"/>
      <c r="L35" s="56" t="s">
        <v>41</v>
      </c>
      <c r="M35" s="57"/>
      <c r="N35" s="57"/>
      <c r="O35" s="57"/>
      <c r="P35" s="58"/>
      <c r="Q35" s="56" t="s">
        <v>41</v>
      </c>
      <c r="R35" s="57"/>
      <c r="S35" s="57"/>
      <c r="T35" s="57"/>
      <c r="U35" s="58"/>
      <c r="V35" s="56" t="s">
        <v>41</v>
      </c>
      <c r="W35" s="57"/>
      <c r="X35" s="57"/>
      <c r="Y35" s="57"/>
      <c r="Z35" s="58"/>
    </row>
    <row r="36" spans="2:26" ht="15" thickBot="1">
      <c r="B36" s="99"/>
      <c r="C36" s="100"/>
      <c r="D36" s="100"/>
      <c r="E36" s="100"/>
      <c r="F36" s="197">
        <v>100</v>
      </c>
      <c r="G36" s="99"/>
      <c r="H36" s="100"/>
      <c r="I36" s="100"/>
      <c r="J36" s="100"/>
      <c r="K36" s="197">
        <v>100</v>
      </c>
      <c r="L36" s="99"/>
      <c r="M36" s="100"/>
      <c r="N36" s="100"/>
      <c r="O36" s="100"/>
      <c r="P36" s="197">
        <v>100</v>
      </c>
      <c r="Q36" s="99"/>
      <c r="R36" s="100"/>
      <c r="S36" s="100"/>
      <c r="T36" s="100"/>
      <c r="U36" s="197">
        <v>100</v>
      </c>
      <c r="V36" s="99"/>
      <c r="W36" s="100"/>
      <c r="X36" s="100"/>
      <c r="Y36" s="100"/>
      <c r="Z36" s="197">
        <v>100</v>
      </c>
    </row>
    <row r="37" spans="2:26" ht="15">
      <c r="B37" s="130" t="s">
        <v>144</v>
      </c>
      <c r="C37" s="128"/>
      <c r="D37" s="128"/>
      <c r="E37" s="128"/>
      <c r="F37" s="129"/>
      <c r="G37" s="131" t="s">
        <v>145</v>
      </c>
      <c r="H37" s="132"/>
      <c r="I37" s="132"/>
      <c r="J37" s="132"/>
      <c r="K37" s="133"/>
      <c r="L37" s="134" t="s">
        <v>146</v>
      </c>
      <c r="M37" s="135"/>
      <c r="N37" s="135"/>
      <c r="O37" s="135"/>
      <c r="P37" s="136"/>
      <c r="Q37" s="131" t="s">
        <v>147</v>
      </c>
      <c r="R37" s="132"/>
      <c r="S37" s="132"/>
      <c r="T37" s="132"/>
      <c r="U37" s="133"/>
      <c r="V37" s="130" t="s">
        <v>148</v>
      </c>
      <c r="W37" s="128"/>
      <c r="X37" s="128"/>
      <c r="Y37" s="128"/>
      <c r="Z37" s="129"/>
    </row>
    <row r="38" spans="2:26" ht="7.5" customHeight="1" thickBot="1">
      <c r="B38" s="50"/>
      <c r="C38" s="51"/>
      <c r="D38" s="51"/>
      <c r="E38" s="51"/>
      <c r="F38" s="52"/>
      <c r="G38" s="65"/>
      <c r="H38" s="66"/>
      <c r="I38" s="66"/>
      <c r="J38" s="66"/>
      <c r="K38" s="67"/>
      <c r="L38" s="73"/>
      <c r="M38" s="74"/>
      <c r="N38" s="74"/>
      <c r="O38" s="74"/>
      <c r="P38" s="75"/>
      <c r="Q38" s="65"/>
      <c r="R38" s="66"/>
      <c r="S38" s="66"/>
      <c r="T38" s="66"/>
      <c r="U38" s="67"/>
      <c r="V38" s="50"/>
      <c r="W38" s="51"/>
      <c r="X38" s="51"/>
      <c r="Y38" s="51"/>
      <c r="Z38" s="52"/>
    </row>
    <row r="39" spans="2:26" ht="21.75" customHeight="1" thickBot="1">
      <c r="B39" s="68"/>
      <c r="C39" s="69"/>
      <c r="D39" s="69"/>
      <c r="E39" s="69" t="s">
        <v>42</v>
      </c>
      <c r="F39" s="181">
        <f>(F10+F15+F20+F26+F31+F36)/6</f>
        <v>100</v>
      </c>
      <c r="G39" s="71"/>
      <c r="H39" s="72"/>
      <c r="I39" s="72"/>
      <c r="J39" s="72" t="s">
        <v>42</v>
      </c>
      <c r="K39" s="181">
        <f>(K10+K15+K20+K26+K31+K36)/6</f>
        <v>100</v>
      </c>
      <c r="L39" s="76"/>
      <c r="M39" s="77"/>
      <c r="N39" s="77"/>
      <c r="O39" s="77" t="s">
        <v>42</v>
      </c>
      <c r="P39" s="181">
        <f>(P10+P15+P20+P26+P31+P36)/6</f>
        <v>100</v>
      </c>
      <c r="Q39" s="71"/>
      <c r="R39" s="72"/>
      <c r="S39" s="72"/>
      <c r="T39" s="72" t="s">
        <v>42</v>
      </c>
      <c r="U39" s="181">
        <f>(U10+U15+U20+U26+U31+U36)/6</f>
        <v>100</v>
      </c>
      <c r="V39" s="68"/>
      <c r="W39" s="69"/>
      <c r="X39" s="69"/>
      <c r="Y39" s="69" t="s">
        <v>42</v>
      </c>
      <c r="Z39" s="181">
        <f>(Z10+Z15+Z20+Z26+Z31+Z36)/6</f>
        <v>100</v>
      </c>
    </row>
  </sheetData>
  <pageMargins left="0.43307086614173229" right="0.23622047244094491" top="0" bottom="0" header="0.31496062992125984" footer="0.31496062992125984"/>
  <pageSetup paperSize="9" orientation="landscape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indowProtection="1" topLeftCell="A11" workbookViewId="0">
      <selection activeCell="C6" sqref="C6"/>
    </sheetView>
  </sheetViews>
  <sheetFormatPr baseColWidth="10" defaultColWidth="11.5" defaultRowHeight="14" x14ac:dyDescent="0"/>
  <cols>
    <col min="1" max="1" width="11.5" style="137"/>
    <col min="2" max="2" width="59.33203125" customWidth="1"/>
    <col min="3" max="3" width="8.83203125" style="137" customWidth="1"/>
    <col min="4" max="4" width="5" customWidth="1"/>
    <col min="5" max="5" width="11.1640625" style="138" customWidth="1"/>
    <col min="6" max="6" width="4.6640625" customWidth="1"/>
  </cols>
  <sheetData>
    <row r="1" spans="1:5" ht="20">
      <c r="B1" s="149" t="s">
        <v>51</v>
      </c>
    </row>
    <row r="2" spans="1:5" ht="18">
      <c r="A2" s="143"/>
      <c r="B2" s="142"/>
      <c r="C2" s="143"/>
      <c r="D2" s="142"/>
      <c r="E2" s="145" t="s">
        <v>43</v>
      </c>
    </row>
    <row r="3" spans="1:5" ht="18">
      <c r="A3" s="146" t="s">
        <v>36</v>
      </c>
      <c r="B3" s="147"/>
      <c r="C3" s="143" t="s">
        <v>42</v>
      </c>
      <c r="D3" s="142"/>
      <c r="E3" s="145" t="s">
        <v>44</v>
      </c>
    </row>
    <row r="4" spans="1:5" ht="18">
      <c r="A4" s="146">
        <v>1</v>
      </c>
      <c r="B4" s="147" t="s">
        <v>46</v>
      </c>
      <c r="C4" s="144">
        <f>'Eix 1'!U1</f>
        <v>100</v>
      </c>
      <c r="D4" s="142"/>
      <c r="E4" s="144">
        <f xml:space="preserve"> (C4*150/100)</f>
        <v>150</v>
      </c>
    </row>
    <row r="5" spans="1:5" ht="18">
      <c r="A5" s="146">
        <v>2</v>
      </c>
      <c r="B5" s="147" t="s">
        <v>47</v>
      </c>
      <c r="C5" s="144">
        <f>'Eix 2'!U1</f>
        <v>100</v>
      </c>
      <c r="D5" s="142"/>
      <c r="E5" s="144">
        <f>C5</f>
        <v>100</v>
      </c>
    </row>
    <row r="6" spans="1:5" ht="18">
      <c r="A6" s="146">
        <v>3</v>
      </c>
      <c r="B6" s="147" t="s">
        <v>48</v>
      </c>
      <c r="C6" s="144">
        <f>'Eix 3'!U1</f>
        <v>100</v>
      </c>
      <c r="D6" s="142"/>
      <c r="E6" s="144">
        <f>C6</f>
        <v>100</v>
      </c>
    </row>
    <row r="7" spans="1:5" ht="18">
      <c r="A7" s="146">
        <v>4</v>
      </c>
      <c r="B7" s="147" t="s">
        <v>49</v>
      </c>
      <c r="C7" s="144">
        <f>'Eix 4'!U1</f>
        <v>100</v>
      </c>
      <c r="D7" s="142"/>
      <c r="E7" s="144">
        <f>C7</f>
        <v>100</v>
      </c>
    </row>
    <row r="8" spans="1:5" ht="18">
      <c r="A8" s="146">
        <v>5</v>
      </c>
      <c r="B8" s="147" t="s">
        <v>50</v>
      </c>
      <c r="C8" s="144">
        <f>'Eix 5'!U1</f>
        <v>100</v>
      </c>
      <c r="D8" s="142"/>
      <c r="E8" s="144">
        <f>C8*150/100</f>
        <v>150</v>
      </c>
    </row>
    <row r="9" spans="1:5" ht="18">
      <c r="A9" s="146">
        <v>6</v>
      </c>
      <c r="B9" s="147" t="s">
        <v>37</v>
      </c>
      <c r="C9" s="144">
        <f xml:space="preserve"> 'Eix 6'!Z1</f>
        <v>100</v>
      </c>
      <c r="D9" s="142"/>
      <c r="E9" s="144">
        <f>C9*400/100</f>
        <v>400</v>
      </c>
    </row>
    <row r="10" spans="1:5" ht="15" thickBot="1"/>
    <row r="11" spans="1:5" ht="21" thickBot="1">
      <c r="B11" s="148" t="s">
        <v>45</v>
      </c>
      <c r="C11" s="140"/>
      <c r="D11" s="139"/>
      <c r="E11" s="141">
        <f>SUM(E4:E10)</f>
        <v>1000</v>
      </c>
    </row>
    <row r="21" spans="6:8" ht="18">
      <c r="F21" s="199" t="s">
        <v>133</v>
      </c>
      <c r="G21" s="199"/>
      <c r="H21" s="200"/>
    </row>
    <row r="23" spans="6:8" ht="15">
      <c r="F23" s="201" t="s">
        <v>134</v>
      </c>
      <c r="G23" s="201"/>
      <c r="H23" s="201"/>
    </row>
    <row r="25" spans="6:8" ht="20">
      <c r="G25" s="202" t="s">
        <v>132</v>
      </c>
    </row>
    <row r="26" spans="6:8" ht="15" thickBot="1"/>
    <row r="27" spans="6:8" ht="15" thickBot="1">
      <c r="F27" s="203" t="s">
        <v>135</v>
      </c>
      <c r="G27" s="204"/>
      <c r="H27" s="205"/>
    </row>
  </sheetData>
  <sheetProtection password="E0DF" sheet="1" objects="1" scenarios="1"/>
  <pageMargins left="0.43307086614173229" right="0.23622047244094491" top="0" bottom="0" header="0.31496062992125984" footer="0.31496062992125984"/>
  <pageSetup paperSize="9" orientation="landscape" horizontalDpi="200" verticalDpi="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V31"/>
  <sheetViews>
    <sheetView windowProtection="1" topLeftCell="A16" workbookViewId="0">
      <selection activeCell="J27" sqref="J27"/>
    </sheetView>
  </sheetViews>
  <sheetFormatPr baseColWidth="10" defaultColWidth="9.1640625" defaultRowHeight="14" x14ac:dyDescent="0"/>
  <cols>
    <col min="1" max="1" width="5.1640625" customWidth="1"/>
    <col min="2" max="2" width="6.6640625" customWidth="1"/>
    <col min="5" max="5" width="7.5" customWidth="1"/>
    <col min="16" max="16" width="12.6640625" customWidth="1"/>
    <col min="17" max="17" width="5.1640625" customWidth="1"/>
    <col min="18" max="18" width="6.6640625" customWidth="1"/>
    <col min="21" max="21" width="10" customWidth="1"/>
    <col min="22" max="22" width="4.83203125" customWidth="1"/>
  </cols>
  <sheetData>
    <row r="1" spans="17:22">
      <c r="R1" t="s">
        <v>100</v>
      </c>
    </row>
    <row r="3" spans="17:22">
      <c r="Q3" t="s">
        <v>36</v>
      </c>
      <c r="R3" t="s">
        <v>74</v>
      </c>
    </row>
    <row r="4" spans="17:22">
      <c r="Q4">
        <v>1</v>
      </c>
      <c r="S4" t="s">
        <v>46</v>
      </c>
    </row>
    <row r="5" spans="17:22">
      <c r="R5" t="s">
        <v>75</v>
      </c>
      <c r="S5" t="s">
        <v>88</v>
      </c>
      <c r="V5" s="175">
        <f>'Eix 1'!F40</f>
        <v>100</v>
      </c>
    </row>
    <row r="6" spans="17:22">
      <c r="R6" t="s">
        <v>76</v>
      </c>
      <c r="S6" t="s">
        <v>89</v>
      </c>
      <c r="V6" s="175">
        <f>'Eix 1'!K40</f>
        <v>100</v>
      </c>
    </row>
    <row r="7" spans="17:22">
      <c r="R7" t="s">
        <v>77</v>
      </c>
      <c r="S7" t="s">
        <v>90</v>
      </c>
      <c r="V7" s="175">
        <f>'Eix 1'!P40</f>
        <v>100</v>
      </c>
    </row>
    <row r="8" spans="17:22">
      <c r="R8" t="s">
        <v>78</v>
      </c>
      <c r="S8" t="s">
        <v>91</v>
      </c>
      <c r="V8" s="175">
        <f>'Eix 1'!U40</f>
        <v>100</v>
      </c>
    </row>
    <row r="9" spans="17:22">
      <c r="Q9">
        <v>2</v>
      </c>
      <c r="S9" t="s">
        <v>47</v>
      </c>
    </row>
    <row r="10" spans="17:22">
      <c r="R10" t="s">
        <v>80</v>
      </c>
      <c r="S10" t="s">
        <v>92</v>
      </c>
      <c r="V10" s="175">
        <f>'Eix 2'!F40</f>
        <v>100</v>
      </c>
    </row>
    <row r="11" spans="17:22">
      <c r="R11" t="s">
        <v>79</v>
      </c>
      <c r="S11" t="s">
        <v>93</v>
      </c>
      <c r="V11" s="175">
        <f>'Eix 2'!K40</f>
        <v>100</v>
      </c>
    </row>
    <row r="12" spans="17:22">
      <c r="R12" t="s">
        <v>81</v>
      </c>
      <c r="S12" t="s">
        <v>94</v>
      </c>
      <c r="V12" s="175">
        <f>'Eix 2'!P40</f>
        <v>100</v>
      </c>
    </row>
    <row r="13" spans="17:22">
      <c r="R13" t="s">
        <v>82</v>
      </c>
      <c r="S13" t="s">
        <v>95</v>
      </c>
      <c r="V13" s="175">
        <f>'Eix 2'!U40</f>
        <v>100</v>
      </c>
    </row>
    <row r="14" spans="17:22">
      <c r="Q14">
        <v>3</v>
      </c>
      <c r="S14" t="s">
        <v>87</v>
      </c>
    </row>
    <row r="15" spans="17:22">
      <c r="R15" t="s">
        <v>83</v>
      </c>
      <c r="S15" t="s">
        <v>96</v>
      </c>
      <c r="V15" s="175">
        <f>'Eix 3'!F40</f>
        <v>100</v>
      </c>
    </row>
    <row r="16" spans="17:22">
      <c r="R16" t="s">
        <v>84</v>
      </c>
      <c r="S16" t="s">
        <v>97</v>
      </c>
      <c r="V16" s="175">
        <f>'Eix 3'!K40</f>
        <v>100</v>
      </c>
    </row>
    <row r="17" spans="11:22">
      <c r="R17" t="s">
        <v>85</v>
      </c>
      <c r="S17" t="s">
        <v>98</v>
      </c>
      <c r="V17" s="175">
        <f>'Eix 3'!P40</f>
        <v>100</v>
      </c>
    </row>
    <row r="18" spans="11:22">
      <c r="R18" t="s">
        <v>86</v>
      </c>
      <c r="S18" t="s">
        <v>99</v>
      </c>
      <c r="V18" s="175">
        <f>'Eix 3'!U40</f>
        <v>100</v>
      </c>
    </row>
    <row r="19" spans="11:22">
      <c r="Q19">
        <v>4</v>
      </c>
      <c r="S19" t="s">
        <v>109</v>
      </c>
    </row>
    <row r="20" spans="11:22">
      <c r="R20" t="s">
        <v>101</v>
      </c>
      <c r="S20" t="s">
        <v>105</v>
      </c>
      <c r="V20" s="175">
        <f>'Eix 4'!F40</f>
        <v>100</v>
      </c>
    </row>
    <row r="21" spans="11:22">
      <c r="R21" t="s">
        <v>102</v>
      </c>
      <c r="S21" t="s">
        <v>106</v>
      </c>
      <c r="V21" s="175">
        <f>'Eix 4'!K40</f>
        <v>100</v>
      </c>
    </row>
    <row r="22" spans="11:22">
      <c r="R22" t="s">
        <v>103</v>
      </c>
      <c r="S22" t="s">
        <v>107</v>
      </c>
      <c r="V22" s="175">
        <f>'Eix 4'!P40</f>
        <v>100</v>
      </c>
    </row>
    <row r="23" spans="11:22">
      <c r="R23" t="s">
        <v>104</v>
      </c>
      <c r="S23" t="s">
        <v>108</v>
      </c>
      <c r="V23" s="175">
        <f>'Eix 4'!U40</f>
        <v>100</v>
      </c>
    </row>
    <row r="25" spans="11:22">
      <c r="Q25">
        <v>5</v>
      </c>
      <c r="S25" t="s">
        <v>116</v>
      </c>
    </row>
    <row r="26" spans="11:22">
      <c r="R26" t="s">
        <v>111</v>
      </c>
      <c r="S26" t="s">
        <v>117</v>
      </c>
      <c r="V26">
        <f>'Eix 5'!F6</f>
        <v>100</v>
      </c>
    </row>
    <row r="27" spans="11:22">
      <c r="R27" t="s">
        <v>110</v>
      </c>
      <c r="S27" t="s">
        <v>118</v>
      </c>
      <c r="V27" s="175">
        <f>'Eix 5'!F45</f>
        <v>100</v>
      </c>
    </row>
    <row r="28" spans="11:22">
      <c r="R28" t="s">
        <v>112</v>
      </c>
      <c r="S28" t="s">
        <v>119</v>
      </c>
      <c r="V28">
        <f>'Eix 5'!K18</f>
        <v>100</v>
      </c>
    </row>
    <row r="29" spans="11:22" ht="20">
      <c r="K29" s="186" t="s">
        <v>124</v>
      </c>
      <c r="L29" s="187"/>
      <c r="M29" s="187"/>
      <c r="N29" s="187"/>
      <c r="R29" t="s">
        <v>113</v>
      </c>
      <c r="S29" t="s">
        <v>120</v>
      </c>
      <c r="V29">
        <f>'Eix 5'!K45</f>
        <v>100</v>
      </c>
    </row>
    <row r="30" spans="11:22" ht="15" thickBot="1">
      <c r="R30" t="s">
        <v>114</v>
      </c>
      <c r="S30" t="s">
        <v>121</v>
      </c>
      <c r="V30" s="175">
        <f>'Eix 5'!P40</f>
        <v>100</v>
      </c>
    </row>
    <row r="31" spans="11:22" ht="21" thickBot="1">
      <c r="K31" s="188" t="s">
        <v>125</v>
      </c>
      <c r="L31" s="189"/>
      <c r="R31" t="s">
        <v>115</v>
      </c>
      <c r="S31" t="s">
        <v>122</v>
      </c>
      <c r="V31" s="175">
        <f>'Eix 5'!U40</f>
        <v>100</v>
      </c>
    </row>
  </sheetData>
  <sheetProtection password="E0DF" sheet="1" objects="1" scenarios="1"/>
  <pageMargins left="0.43307086614173229" right="0.23622047244094491" top="0" bottom="0" header="0.31496062992125984" footer="0.31496062992125984"/>
  <pageSetup paperSize="9" orientation="landscape" horizontalDpi="300" verticalDpi="30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Portada</vt:lpstr>
      <vt:lpstr>Eix 1</vt:lpstr>
      <vt:lpstr>Eix 2</vt:lpstr>
      <vt:lpstr>Eix 3</vt:lpstr>
      <vt:lpstr>Eix 4</vt:lpstr>
      <vt:lpstr>Eix 5</vt:lpstr>
      <vt:lpstr>Eix 6</vt:lpstr>
      <vt:lpstr>Resum total</vt:lpstr>
      <vt:lpstr>AGENTS</vt:lpstr>
      <vt:lpstr>RESULTATS</vt:lpstr>
      <vt:lpstr>ANNEX EIX6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2015-06-17T15:19:22Z</dcterms:modified>
</cp:coreProperties>
</file>